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1" activeTab="2"/>
  </bookViews>
  <sheets>
    <sheet name=" прил4-ФУНКЦИОН" sheetId="1" r:id="rId1"/>
    <sheet name=" Прил -6РАСПРЕД" sheetId="2" r:id="rId2"/>
    <sheet name=" прил-5 Ведомственная стр бюд" sheetId="3" r:id="rId3"/>
    <sheet name=" Прил -7 Вед (+), (-)" sheetId="4" r:id="rId4"/>
    <sheet name=" Прил-8Перечень муниц прогр" sheetId="5" r:id="rId5"/>
  </sheets>
  <definedNames>
    <definedName name="_xlnm.Print_Area" localSheetId="1">' Прил -6РАСПРЕД'!$A$5:$H$127</definedName>
    <definedName name="_xlnm.Print_Area" localSheetId="3">' Прил -7 Вед (+), (-)'!$A$1:$H$110</definedName>
    <definedName name="_xlnm.Print_Area" localSheetId="2">' прил-5 Ведомственная стр бюд'!$A$1:$I$120</definedName>
  </definedNames>
  <calcPr fullCalcOnLoad="1"/>
</workbook>
</file>

<file path=xl/sharedStrings.xml><?xml version="1.0" encoding="utf-8"?>
<sst xmlns="http://schemas.openxmlformats.org/spreadsheetml/2006/main" count="1294" uniqueCount="201">
  <si>
    <t>ВЕДОМСТВЕННАЯ СТРУКТУРА РАСХОДОВ</t>
  </si>
  <si>
    <t>Наименование</t>
  </si>
  <si>
    <t>ВЕД</t>
  </si>
  <si>
    <t>РЗ</t>
  </si>
  <si>
    <t>ПР</t>
  </si>
  <si>
    <t>ЦСР</t>
  </si>
  <si>
    <t>ВР</t>
  </si>
  <si>
    <t>2013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</si>
  <si>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</si>
  <si>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</si>
  <si>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</si>
  <si>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</si>
  <si>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к решению Совета депутатов</t>
  </si>
  <si>
    <t xml:space="preserve">от ____________ №_________ </t>
  </si>
  <si>
    <t>НА 2013 ГОД И НА ПЛАНОВЫЙ ПЕРИОД 2014 И 2015 ГОДОВ</t>
  </si>
  <si>
    <t>(тыс. рублей)</t>
  </si>
  <si>
    <t>01</t>
  </si>
  <si>
    <t>02</t>
  </si>
  <si>
    <t>Глава муниципального образования</t>
  </si>
  <si>
    <t>002 03 00</t>
  </si>
  <si>
    <t>Фонд оплаты труда и страховые взносы</t>
  </si>
  <si>
    <t>Центральный аппарат</t>
  </si>
  <si>
    <t>002 04 00</t>
  </si>
  <si>
    <t>Иные выплаты персоналу, за исключением фонда оплаты труда</t>
  </si>
  <si>
    <t xml:space="preserve">Закупка товаров, работ, услуг в сфере информационно-коммуникационных технологий </t>
  </si>
  <si>
    <t xml:space="preserve">Прочая закупка товаров, работ и услуг для муниципальных нужд 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</si>
  <si>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</si>
  <si>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</si>
  <si>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Прочая закупка товаров, работ и услуг для муниципальных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</si>
  <si>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</si>
  <si>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</si>
  <si>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</si>
  <si>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</si>
  <si>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</si>
  <si>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 техногенного характера, гражданская оборона</t>
  </si>
  <si>
    <t xml:space="preserve">Мероприятия по  предупреждению и ликвидации последствий чрезвычайных ситуаций </t>
  </si>
  <si>
    <t>218 00 00</t>
  </si>
  <si>
    <t>Мероприятия по гражданской обороне</t>
  </si>
  <si>
    <t>219 00 00</t>
  </si>
  <si>
    <t>Обеспечение пожарной безопасности</t>
  </si>
  <si>
    <t>Организация тушения пожаров</t>
  </si>
  <si>
    <t>223 00 00</t>
  </si>
  <si>
    <t>Осуществление первичных мер пожарной безопасности</t>
  </si>
  <si>
    <t>223 03 00</t>
  </si>
  <si>
    <t>Жилищно-коммунальное хозяйство</t>
  </si>
  <si>
    <t>Жилищное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</si>
  <si>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</si>
  <si>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</si>
  <si>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102 01 00</t>
  </si>
  <si>
    <t>Бюджетные инвестиции в объекты муниципальной собственности</t>
  </si>
  <si>
    <t>Обеспечение мероприятий по капитальному ремонту многоквартирных домов и переселению граждан из аварийного жилого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</si>
  <si>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</si>
  <si>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</si>
  <si>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</si>
  <si>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</si>
  <si>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</si>
  <si>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Субсидии юридическим лицам ( кроме государственных учреждений) и физическим лицам-производителям товаров, работ, услуг</t>
  </si>
  <si>
    <t>Коммунальное хозяйство</t>
  </si>
  <si>
    <t>Целевые программы муниципальных образований</t>
  </si>
  <si>
    <t>795 00 00</t>
  </si>
  <si>
    <t xml:space="preserve">Бюджетные инвестиции в объекты муниципальной собственности </t>
  </si>
  <si>
    <t>Благоустройство</t>
  </si>
  <si>
    <t xml:space="preserve">Благоустройство </t>
  </si>
  <si>
    <t>600 00 00</t>
  </si>
  <si>
    <t>Уличное освещение</t>
  </si>
  <si>
    <t>600 01 00</t>
  </si>
  <si>
    <t>Озеленение</t>
  </si>
  <si>
    <t>600 03 00</t>
  </si>
  <si>
    <t xml:space="preserve"> Прочие мероприятий по благоустройству городских округов и поселений</t>
  </si>
  <si>
    <t>600 05 00</t>
  </si>
  <si>
    <t>Культура и кинематография</t>
  </si>
  <si>
    <t>Культура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</si>
  <si>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</si>
  <si>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</si>
  <si>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</si>
  <si>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</si>
  <si>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</si>
  <si>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Социальная политика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</si>
  <si>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</si>
  <si>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</si>
  <si>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</si>
  <si>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</si>
  <si>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</si>
  <si>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  и органами местного самоуправления</t>
  </si>
  <si>
    <t>457 00 00</t>
  </si>
  <si>
    <t>Условно утвержденные расходы</t>
  </si>
  <si>
    <t>999 99 99</t>
  </si>
  <si>
    <t>Всего расходов</t>
  </si>
  <si>
    <t>04</t>
  </si>
  <si>
    <t>03</t>
  </si>
  <si>
    <t>00</t>
  </si>
  <si>
    <t>001 38 00</t>
  </si>
  <si>
    <t>001 00 00</t>
  </si>
  <si>
    <t>001 36 00</t>
  </si>
  <si>
    <t>09</t>
  </si>
  <si>
    <t>05</t>
  </si>
  <si>
    <t>08</t>
  </si>
  <si>
    <t>06</t>
  </si>
  <si>
    <t>Органы юстиции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</si>
  <si>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</si>
  <si>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2014 год</t>
  </si>
  <si>
    <t>2015 год</t>
  </si>
  <si>
    <t>852</t>
  </si>
  <si>
    <t>Уплата прочих налогов , сборов и иных платежей</t>
  </si>
  <si>
    <t>102 01 02</t>
  </si>
  <si>
    <t>411</t>
  </si>
  <si>
    <t>Бюджетные инвестиции в объекты капитального строительства  государственной собственности (собственности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</si>
  <si>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</si>
  <si>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</t>
  </si>
  <si>
    <t>Национальная экономика</t>
  </si>
  <si>
    <t>Дорожное хозяйство (дорожные фонды)</t>
  </si>
  <si>
    <t>Дорожное хозяйство</t>
  </si>
  <si>
    <t>315 00 00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</si>
  <si>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</si>
  <si>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</si>
  <si>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</t>
  </si>
  <si>
    <t>315 02 01</t>
  </si>
  <si>
    <t>244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</si>
  <si>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</si>
  <si>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315 02 02</t>
  </si>
  <si>
    <t>315 02 03</t>
  </si>
  <si>
    <t>Содержание автомобильных дорог общего пользования населенных пуектов</t>
  </si>
  <si>
    <t>Поддержка коммунального хозяйства</t>
  </si>
  <si>
    <t>351 00 00</t>
  </si>
  <si>
    <t>351 05 00</t>
  </si>
  <si>
    <t>Мероприятия в области коммунального хозяйства</t>
  </si>
  <si>
    <t>Содержание мест захоронения</t>
  </si>
  <si>
    <t>600 04 00</t>
  </si>
  <si>
    <t>РАСПРЕДЕЛЕНИЕ БЮДЖЕТНЫХ АССИГНОВАНИЙ</t>
  </si>
  <si>
    <t>ПО РАЗДЕЛАМ, ПОДРАЗДЕЛАМ, ЦЕЛЕВЫМ СТАТЬЯМ И ВИДАМ РАСХОДОВ</t>
  </si>
  <si>
    <t>КЛАССИФИКАЦИИ РАСХОДОВ БЮДЖЕТА.</t>
  </si>
  <si>
    <t xml:space="preserve"> РАСПРЕДЕЛЕНИЕ БЮДЖЕТНЫХ АССИГНОВАНИЙ</t>
  </si>
  <si>
    <t>ПО РАЗДЕЛАМ И ПОДРАЗДЕЛАМ РАСХОДОВ</t>
  </si>
  <si>
    <t>КЛАССИФИКАЦИИ РАСХОДОВ БЮДЖЕТОВ</t>
  </si>
  <si>
    <t xml:space="preserve">ИЗМЕНЕНИЕ ПОКАЗАТЕЛЕЙ ВЕДОМСТВЕННОЙ СТРУКТУРЫ РАСХОДОВ  </t>
  </si>
  <si>
    <t>УТВЕРЖДЕННЫХ РЕШЕНИЕМ СОВЕТА ДЕПУТАТОВ</t>
  </si>
  <si>
    <t xml:space="preserve"> ОТ ____________ 201_ ГОДА № ___________ </t>
  </si>
  <si>
    <t>НА 2012 ГОД И ПЛАНОВЫЙ ПЕРИОД 2013 И 2014 ГОДОВ».</t>
  </si>
  <si>
    <t>Распределение</t>
  </si>
  <si>
    <t>бюджетных ассигнований на реализацию</t>
  </si>
  <si>
    <t>на 2013 год и на плановый период 2014 и 2015 годов</t>
  </si>
  <si>
    <t xml:space="preserve"> целевых программ </t>
  </si>
  <si>
    <t>№ п/п</t>
  </si>
  <si>
    <t>Наименование  муниципальной целевой программы</t>
  </si>
  <si>
    <t>ВСЕГО</t>
  </si>
  <si>
    <t>Заполнять только пустые строчки иначе собъете формулу и будите считать в ручную!!!!!! Сверьте итоги  по ФУНК и по РАСПРЕД</t>
  </si>
  <si>
    <t>Бюджетные инвестиции на приобретение объектов недвижимого</t>
  </si>
  <si>
    <t>441</t>
  </si>
  <si>
    <t>Проведение культурных и культурно-массовых мероприятий на территории муниципального образования</t>
  </si>
  <si>
    <t>440 10 00</t>
  </si>
  <si>
    <t>514 01 00</t>
  </si>
  <si>
    <t>Мероприятия в области социальной политики</t>
  </si>
  <si>
    <t>Социальное обеспечение населения</t>
  </si>
  <si>
    <t>505 00 00</t>
  </si>
  <si>
    <t>Социальные выплаты</t>
  </si>
  <si>
    <t>Материальная помощь гражданам, находящимся в трудной жизненной ситуации</t>
  </si>
  <si>
    <t>505 10 00</t>
  </si>
  <si>
    <t>005</t>
  </si>
  <si>
    <t>512 97 00</t>
  </si>
  <si>
    <t>Мероприятия в области спорта и физической культуры</t>
  </si>
  <si>
    <t>1)</t>
  </si>
  <si>
    <t>Изменения на 2013 год (+) увеличение, (-) уменьшение</t>
  </si>
  <si>
    <t>Изменения на 2014 год(+) увеличение, (-) уменьшение</t>
  </si>
  <si>
    <t>(+) увеличение, (-) уменьшение</t>
  </si>
  <si>
    <t>РЗ ПР</t>
  </si>
  <si>
    <t>КВР</t>
  </si>
  <si>
    <r>
      <t xml:space="preserve"> БЮДЖЕТА МУНИЦИПАЛЬНОГО ОБРАЗОВАНИЯ      «  _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_» </t>
    </r>
  </si>
  <si>
    <t>БЮДЖЕТА МУНИЦИПАЛЬНОГО ОБРАЗОВАНИЯ «  ЯСНОПОЛЯНСКИЙ СЕЛЬСОВЕТ»</t>
  </si>
  <si>
    <t>810</t>
  </si>
  <si>
    <r>
      <t>БЮДЖЕТА МУНИЦИПАЛЬНОГО ОБРАЗОВАНИЯ «_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_», </t>
    </r>
  </si>
  <si>
    <r>
      <t>«О БЮДЖЕТЕ  МУНИЦИПАЛЬНОГО ОБРАЗОВАНИЯ «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 xml:space="preserve">» </t>
    </r>
  </si>
  <si>
    <t>БЮДЖЕТА МУНИЦИПАЛЬНОГО ОБРАЗОВАНИЯ «ЯСНОПОЛЯНСКИЙ СЕЛЬСОВЕТ»</t>
  </si>
  <si>
    <t>Переселение граждан по МО Яснополянский сельсовет из аварийного жилья в 2013 году</t>
  </si>
  <si>
    <t>05 01</t>
  </si>
  <si>
    <t xml:space="preserve">Приложение №_8__ </t>
  </si>
  <si>
    <t xml:space="preserve">Приложение №_4__ </t>
  </si>
  <si>
    <t xml:space="preserve">Приложение №6___ </t>
  </si>
  <si>
    <t xml:space="preserve">Приложение №__5_ </t>
  </si>
  <si>
    <t xml:space="preserve">Приложение №7___ </t>
  </si>
  <si>
    <r>
      <t>муниципального образования "</t>
    </r>
    <r>
      <rPr>
        <b/>
        <u val="single"/>
        <sz val="14"/>
        <rFont val="Times New Roman"/>
        <family val="1"/>
      </rPr>
      <t>Яснополянский сельсовет</t>
    </r>
    <r>
      <rPr>
        <b/>
        <sz val="14"/>
        <rFont val="Times New Roman"/>
        <family val="1"/>
      </rPr>
      <t>"</t>
    </r>
  </si>
  <si>
    <t>098 01 00</t>
  </si>
  <si>
    <t>098 01 02</t>
  </si>
  <si>
    <t>098 02 02</t>
  </si>
  <si>
    <t>Обеспечение мероприятий по переселению граждан из аварийного жилого фонда за счет средств бюджетов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</si>
  <si>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</si>
  <si>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жилого фонда за счет средств, поступивших от гос.корпорации Фонд содействия развитию жилищно-коммунального хозяйства</t>
  </si>
  <si>
    <t>070 05 00</t>
  </si>
  <si>
    <t>321</t>
  </si>
  <si>
    <t xml:space="preserve">070 05 00 </t>
  </si>
  <si>
    <t>070 00 00</t>
  </si>
  <si>
    <t>12</t>
  </si>
  <si>
    <t>522 01 20</t>
  </si>
  <si>
    <t>522 00 00</t>
  </si>
  <si>
    <t>351 07 00</t>
  </si>
  <si>
    <t>Муниципальные программы</t>
  </si>
  <si>
    <t>Подпрограмма "Развитие системы градорегулирования в Оренбургской области в 2011-2015 годах"</t>
  </si>
  <si>
    <t>Региональные целевые программы</t>
  </si>
  <si>
    <t>Реализация полномочий по регулированию тарифов на товары и услуги организации коммунального комплекса</t>
  </si>
  <si>
    <t>Другие вопросы в области национальной экономики</t>
  </si>
  <si>
    <t>от 20.12.2013г. № 21/71-рс</t>
  </si>
  <si>
    <t xml:space="preserve">от 20.12.2013г. № 21/71-рс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</si>
</sst>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22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8"/>
      <color indexed="10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left" vertical="justify" wrapText="1"/>
    </xf>
    <xf numFmtId="49" fontId="1" fillId="0" borderId="10" xfId="0" applyNumberFormat="1" applyFont="1" applyBorder="1" applyAlignment="1">
      <alignment horizontal="left" vertical="justify" wrapText="1"/>
    </xf>
    <xf numFmtId="0" fontId="1" fillId="0" borderId="10" xfId="0" applyNumberFormat="1" applyFont="1" applyBorder="1" applyAlignment="1">
      <alignment horizontal="justify" vertical="justify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1" fontId="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33" borderId="0" xfId="0" applyFont="1" applyFill="1" applyAlignment="1">
      <alignment horizontal="center" vertic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33" borderId="0" xfId="0" applyFont="1" applyFill="1" applyAlignment="1">
      <alignment horizontal="center" vertical="justify" wrapText="1"/>
    </xf>
    <xf numFmtId="0" fontId="0" fillId="33" borderId="0" xfId="0" applyFont="1" applyFill="1" applyAlignment="1">
      <alignment horizontal="center" vertical="justify" wrapText="1"/>
    </xf>
    <xf numFmtId="0" fontId="7" fillId="33" borderId="0" xfId="0" applyFont="1" applyFill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="60" zoomScaleNormal="60" zoomScalePageLayoutView="0" workbookViewId="0" topLeftCell="A1">
      <selection activeCell="D41" sqref="D41"/>
    </sheetView>
  </sheetViews>
  <sheetFormatPr defaultColWidth="9.140625" defaultRowHeight="12.75"/>
  <cols>
    <col min="1" max="1" width="55.57421875" style="0" customWidth="1"/>
    <col min="2" max="3" width="8.7109375" style="0" customWidth="1"/>
    <col min="4" max="4" width="19.140625" style="0" customWidth="1"/>
    <col min="5" max="5" width="21.140625" style="0" customWidth="1"/>
    <col min="6" max="6" width="20.28125" style="0" customWidth="1"/>
  </cols>
  <sheetData>
    <row r="1" ht="18.75">
      <c r="E1" s="1" t="s">
        <v>175</v>
      </c>
    </row>
    <row r="2" ht="18.75">
      <c r="E2" s="1" t="s">
        <v>12</v>
      </c>
    </row>
    <row r="3" ht="18" customHeight="1">
      <c r="E3" s="1" t="s">
        <v>13</v>
      </c>
    </row>
    <row r="4" ht="12.75" hidden="1"/>
    <row r="5" spans="1:9" ht="18.75">
      <c r="A5" s="47" t="s">
        <v>131</v>
      </c>
      <c r="B5" s="47"/>
      <c r="C5" s="47"/>
      <c r="D5" s="47"/>
      <c r="E5" s="47"/>
      <c r="F5" s="47"/>
      <c r="G5" s="2"/>
      <c r="H5" s="2"/>
      <c r="I5" s="2"/>
    </row>
    <row r="6" spans="1:11" ht="18.75" customHeight="1">
      <c r="A6" s="47" t="s">
        <v>166</v>
      </c>
      <c r="B6" s="47"/>
      <c r="C6" s="47"/>
      <c r="D6" s="47"/>
      <c r="E6" s="47"/>
      <c r="F6" s="47"/>
      <c r="G6" s="2"/>
      <c r="H6" s="2"/>
      <c r="I6" s="2"/>
      <c r="J6" s="2"/>
      <c r="K6" s="2"/>
    </row>
    <row r="7" spans="1:9" ht="18.75" customHeight="1">
      <c r="A7" s="47" t="s">
        <v>14</v>
      </c>
      <c r="B7" s="47"/>
      <c r="C7" s="47"/>
      <c r="D7" s="47"/>
      <c r="E7" s="47"/>
      <c r="F7" s="47"/>
      <c r="G7" s="2"/>
      <c r="H7" s="2"/>
      <c r="I7" s="2"/>
    </row>
    <row r="8" spans="1:6" ht="15.75" customHeight="1">
      <c r="A8" s="47" t="s">
        <v>132</v>
      </c>
      <c r="B8" s="47"/>
      <c r="C8" s="47"/>
      <c r="D8" s="47"/>
      <c r="E8" s="47"/>
      <c r="F8" s="47"/>
    </row>
    <row r="9" spans="1:6" ht="18.75" customHeight="1">
      <c r="A9" s="47" t="s">
        <v>133</v>
      </c>
      <c r="B9" s="47"/>
      <c r="C9" s="47"/>
      <c r="D9" s="47"/>
      <c r="E9" s="47"/>
      <c r="F9" s="47"/>
    </row>
    <row r="10" ht="18.75">
      <c r="F10" s="18" t="s">
        <v>15</v>
      </c>
    </row>
    <row r="11" spans="1:6" ht="34.5" customHeight="1">
      <c r="A11" s="3" t="s">
        <v>1</v>
      </c>
      <c r="B11" s="3" t="s">
        <v>3</v>
      </c>
      <c r="C11" s="3" t="s">
        <v>4</v>
      </c>
      <c r="D11" s="3" t="s">
        <v>7</v>
      </c>
      <c r="E11" s="3" t="s">
        <v>100</v>
      </c>
      <c r="F11" s="3" t="s">
        <v>101</v>
      </c>
    </row>
    <row r="12" spans="1:6" ht="29.25" customHeight="1">
      <c r="A12" s="23" t="s">
        <v>8</v>
      </c>
      <c r="B12" s="10" t="s">
        <v>16</v>
      </c>
      <c r="C12" s="10"/>
      <c r="D12" s="15">
        <f>D13+D14</f>
        <v>1153.9</v>
      </c>
      <c r="E12" s="15">
        <f>E13+E14</f>
        <v>1299.3</v>
      </c>
      <c r="F12" s="15">
        <f>F13+F14</f>
        <v>1299.3</v>
      </c>
    </row>
    <row r="13" spans="1:6" ht="57.75" customHeight="1">
      <c r="A13" s="29" t="s">
        <v>9</v>
      </c>
      <c r="B13" s="11" t="s">
        <v>16</v>
      </c>
      <c r="C13" s="11" t="s">
        <v>17</v>
      </c>
      <c r="D13" s="16">
        <v>357.2</v>
      </c>
      <c r="E13" s="16">
        <v>387.9</v>
      </c>
      <c r="F13" s="16">
        <v>387.9</v>
      </c>
    </row>
    <row r="14" spans="1:6" ht="90.75" customHeight="1">
      <c r="A14" s="20" t="s">
        <v>99</v>
      </c>
      <c r="B14" s="11" t="s">
        <v>16</v>
      </c>
      <c r="C14" s="11" t="s">
        <v>88</v>
      </c>
      <c r="D14" s="16">
        <v>796.7</v>
      </c>
      <c r="E14" s="16">
        <v>911.4</v>
      </c>
      <c r="F14" s="16">
        <v>911.4</v>
      </c>
    </row>
    <row r="15" spans="1:6" ht="27.75" customHeight="1">
      <c r="A15" s="25" t="s">
        <v>29</v>
      </c>
      <c r="B15" s="10" t="s">
        <v>17</v>
      </c>
      <c r="C15" s="10"/>
      <c r="D15" s="15">
        <f>D16</f>
        <v>96.3</v>
      </c>
      <c r="E15" s="15">
        <f>E16</f>
        <v>99.2</v>
      </c>
      <c r="F15" s="15">
        <f>F16</f>
        <v>99.4</v>
      </c>
    </row>
    <row r="16" spans="1:6" ht="18.75">
      <c r="A16" s="21" t="s">
        <v>30</v>
      </c>
      <c r="B16" s="11" t="s">
        <v>17</v>
      </c>
      <c r="C16" s="11" t="s">
        <v>89</v>
      </c>
      <c r="D16" s="16">
        <v>96.3</v>
      </c>
      <c r="E16" s="16">
        <v>99.2</v>
      </c>
      <c r="F16" s="16">
        <v>99.4</v>
      </c>
    </row>
    <row r="17" spans="1:6" ht="37.5">
      <c r="A17" s="5" t="s">
        <v>33</v>
      </c>
      <c r="B17" s="10" t="s">
        <v>89</v>
      </c>
      <c r="C17" s="10" t="s">
        <v>90</v>
      </c>
      <c r="D17" s="15">
        <f>D18+D19+D20</f>
        <v>399.20000000000005</v>
      </c>
      <c r="E17" s="15">
        <f>E18+E19+E20</f>
        <v>295</v>
      </c>
      <c r="F17" s="15">
        <f>F18+F19+F20</f>
        <v>295</v>
      </c>
    </row>
    <row r="18" spans="1:6" ht="25.5" customHeight="1">
      <c r="A18" s="24" t="s">
        <v>98</v>
      </c>
      <c r="B18" s="11" t="s">
        <v>89</v>
      </c>
      <c r="C18" s="11" t="s">
        <v>88</v>
      </c>
      <c r="D18" s="16">
        <v>13.6</v>
      </c>
      <c r="E18" s="16">
        <v>15</v>
      </c>
      <c r="F18" s="16">
        <v>15</v>
      </c>
    </row>
    <row r="19" spans="1:6" ht="56.25" customHeight="1">
      <c r="A19" s="6" t="s">
        <v>34</v>
      </c>
      <c r="B19" s="11" t="s">
        <v>89</v>
      </c>
      <c r="C19" s="11" t="s">
        <v>94</v>
      </c>
      <c r="D19" s="16">
        <v>0</v>
      </c>
      <c r="E19" s="16">
        <v>10</v>
      </c>
      <c r="F19" s="16">
        <v>10</v>
      </c>
    </row>
    <row r="20" spans="1:6" ht="24" customHeight="1">
      <c r="A20" s="27" t="s">
        <v>39</v>
      </c>
      <c r="B20" s="11" t="s">
        <v>89</v>
      </c>
      <c r="C20" s="11">
        <v>10</v>
      </c>
      <c r="D20" s="16">
        <v>385.6</v>
      </c>
      <c r="E20" s="16">
        <v>270</v>
      </c>
      <c r="F20" s="16">
        <v>270</v>
      </c>
    </row>
    <row r="21" spans="1:6" ht="39.75" customHeight="1" hidden="1">
      <c r="A21" s="8"/>
      <c r="B21" s="11"/>
      <c r="C21" s="11"/>
      <c r="D21" s="16"/>
      <c r="E21" s="16"/>
      <c r="F21" s="16"/>
    </row>
    <row r="22" spans="1:6" ht="39.75" customHeight="1" hidden="1">
      <c r="A22" s="8"/>
      <c r="B22" s="11"/>
      <c r="C22" s="11"/>
      <c r="D22" s="16"/>
      <c r="E22" s="16"/>
      <c r="F22" s="16"/>
    </row>
    <row r="23" spans="1:6" ht="39.75" customHeight="1" hidden="1">
      <c r="A23" s="8"/>
      <c r="B23" s="11"/>
      <c r="C23" s="11"/>
      <c r="D23" s="16"/>
      <c r="E23" s="16"/>
      <c r="F23" s="16"/>
    </row>
    <row r="24" spans="1:6" ht="39.75" customHeight="1" hidden="1">
      <c r="A24" s="8"/>
      <c r="B24" s="11"/>
      <c r="C24" s="11"/>
      <c r="D24" s="16"/>
      <c r="E24" s="16"/>
      <c r="F24" s="16"/>
    </row>
    <row r="25" spans="1:6" ht="22.5" customHeight="1">
      <c r="A25" s="26" t="s">
        <v>109</v>
      </c>
      <c r="B25" s="10" t="s">
        <v>88</v>
      </c>
      <c r="C25" s="10" t="s">
        <v>90</v>
      </c>
      <c r="D25" s="15">
        <v>1842</v>
      </c>
      <c r="E25" s="15">
        <f>E26</f>
        <v>60</v>
      </c>
      <c r="F25" s="15">
        <f>F26</f>
        <v>60</v>
      </c>
    </row>
    <row r="26" spans="1:6" ht="24" customHeight="1">
      <c r="A26" s="21" t="s">
        <v>110</v>
      </c>
      <c r="B26" s="11" t="s">
        <v>88</v>
      </c>
      <c r="C26" s="11" t="s">
        <v>94</v>
      </c>
      <c r="D26" s="16">
        <v>60</v>
      </c>
      <c r="E26" s="16">
        <v>60</v>
      </c>
      <c r="F26" s="16">
        <v>60</v>
      </c>
    </row>
    <row r="27" spans="1:6" ht="34.5" customHeight="1">
      <c r="A27" s="39" t="s">
        <v>198</v>
      </c>
      <c r="B27" s="11" t="s">
        <v>88</v>
      </c>
      <c r="C27" s="11" t="s">
        <v>190</v>
      </c>
      <c r="D27" s="16">
        <v>1782</v>
      </c>
      <c r="E27" s="16"/>
      <c r="F27" s="16"/>
    </row>
    <row r="28" spans="1:6" ht="23.25" customHeight="1">
      <c r="A28" s="25" t="s">
        <v>44</v>
      </c>
      <c r="B28" s="10" t="s">
        <v>95</v>
      </c>
      <c r="C28" s="10"/>
      <c r="D28" s="15">
        <f>D29+D30+D31</f>
        <v>24702.6</v>
      </c>
      <c r="E28" s="15">
        <f>E29+E30+E31</f>
        <v>830.1</v>
      </c>
      <c r="F28" s="15">
        <f>F29+F30+F31</f>
        <v>711.1</v>
      </c>
    </row>
    <row r="29" spans="1:6" ht="23.25" customHeight="1">
      <c r="A29" s="24" t="s">
        <v>45</v>
      </c>
      <c r="B29" s="11" t="s">
        <v>95</v>
      </c>
      <c r="C29" s="11" t="s">
        <v>16</v>
      </c>
      <c r="D29" s="16">
        <v>23979.1</v>
      </c>
      <c r="E29" s="16">
        <f>' прил-5 Ведомственная стр бюд'!H74</f>
        <v>0</v>
      </c>
      <c r="F29" s="16">
        <f>' прил-5 Ведомственная стр бюд'!I74</f>
        <v>0</v>
      </c>
    </row>
    <row r="30" spans="1:6" ht="23.25" customHeight="1">
      <c r="A30" s="24" t="s">
        <v>57</v>
      </c>
      <c r="B30" s="11" t="s">
        <v>95</v>
      </c>
      <c r="C30" s="11" t="s">
        <v>17</v>
      </c>
      <c r="D30" s="16">
        <v>0</v>
      </c>
      <c r="E30" s="16">
        <v>140</v>
      </c>
      <c r="F30" s="16">
        <v>140</v>
      </c>
    </row>
    <row r="31" spans="1:6" ht="22.5" customHeight="1">
      <c r="A31" s="24" t="s">
        <v>61</v>
      </c>
      <c r="B31" s="11" t="s">
        <v>95</v>
      </c>
      <c r="C31" s="11" t="s">
        <v>89</v>
      </c>
      <c r="D31" s="16">
        <v>723.5</v>
      </c>
      <c r="E31" s="16">
        <v>690.1</v>
      </c>
      <c r="F31" s="16">
        <v>571.1</v>
      </c>
    </row>
    <row r="32" spans="1:6" ht="27.75" customHeight="1">
      <c r="A32" s="25" t="s">
        <v>70</v>
      </c>
      <c r="B32" s="10" t="s">
        <v>96</v>
      </c>
      <c r="C32" s="10"/>
      <c r="D32" s="15">
        <f>D33</f>
        <v>2626</v>
      </c>
      <c r="E32" s="15">
        <f>E33</f>
        <v>2626</v>
      </c>
      <c r="F32" s="15">
        <f>F33</f>
        <v>2626</v>
      </c>
    </row>
    <row r="33" spans="1:6" ht="26.25" customHeight="1">
      <c r="A33" s="24" t="s">
        <v>71</v>
      </c>
      <c r="B33" s="11" t="s">
        <v>96</v>
      </c>
      <c r="C33" s="11" t="s">
        <v>16</v>
      </c>
      <c r="D33" s="16">
        <v>2626</v>
      </c>
      <c r="E33" s="16">
        <v>2626</v>
      </c>
      <c r="F33" s="16">
        <v>2626</v>
      </c>
    </row>
    <row r="34" spans="1:6" ht="28.5" customHeight="1">
      <c r="A34" s="25" t="s">
        <v>77</v>
      </c>
      <c r="B34" s="10">
        <v>10</v>
      </c>
      <c r="C34" s="10" t="s">
        <v>90</v>
      </c>
      <c r="D34" s="15">
        <v>70</v>
      </c>
      <c r="E34" s="15">
        <f>E36</f>
        <v>25</v>
      </c>
      <c r="F34" s="15">
        <f>F36</f>
        <v>25</v>
      </c>
    </row>
    <row r="35" spans="1:6" ht="28.5" customHeight="1">
      <c r="A35" s="24" t="s">
        <v>152</v>
      </c>
      <c r="B35" s="11" t="s">
        <v>108</v>
      </c>
      <c r="C35" s="11" t="s">
        <v>89</v>
      </c>
      <c r="D35" s="16">
        <v>50</v>
      </c>
      <c r="E35" s="16">
        <f>' Прил -6РАСПРЕД'!G108</f>
        <v>0</v>
      </c>
      <c r="F35" s="16">
        <f>' Прил -6РАСПРЕД'!H108</f>
        <v>0</v>
      </c>
    </row>
    <row r="36" spans="1:6" ht="35.25" customHeight="1">
      <c r="A36" s="6" t="s">
        <v>78</v>
      </c>
      <c r="B36" s="11">
        <v>10</v>
      </c>
      <c r="C36" s="11" t="s">
        <v>97</v>
      </c>
      <c r="D36" s="16">
        <v>20</v>
      </c>
      <c r="E36" s="16">
        <v>25</v>
      </c>
      <c r="F36" s="16">
        <v>25</v>
      </c>
    </row>
    <row r="37" spans="1:6" ht="24" customHeight="1">
      <c r="A37" s="25" t="s">
        <v>79</v>
      </c>
      <c r="B37" s="10">
        <v>11</v>
      </c>
      <c r="C37" s="10" t="s">
        <v>90</v>
      </c>
      <c r="D37" s="15">
        <f>D38</f>
        <v>130</v>
      </c>
      <c r="E37" s="15">
        <f>E38</f>
        <v>120</v>
      </c>
      <c r="F37" s="15">
        <f>F38</f>
        <v>120</v>
      </c>
    </row>
    <row r="38" spans="1:6" ht="24.75" customHeight="1">
      <c r="A38" s="24" t="s">
        <v>80</v>
      </c>
      <c r="B38" s="11">
        <v>11</v>
      </c>
      <c r="C38" s="11" t="s">
        <v>16</v>
      </c>
      <c r="D38" s="16">
        <v>130</v>
      </c>
      <c r="E38" s="16">
        <v>120</v>
      </c>
      <c r="F38" s="16">
        <v>120</v>
      </c>
    </row>
    <row r="39" spans="1:6" ht="24.75" customHeight="1">
      <c r="A39" s="25" t="s">
        <v>81</v>
      </c>
      <c r="B39" s="10">
        <v>12</v>
      </c>
      <c r="C39" s="10" t="s">
        <v>90</v>
      </c>
      <c r="D39" s="15">
        <f>D40</f>
        <v>0</v>
      </c>
      <c r="E39" s="15">
        <f>E40</f>
        <v>0</v>
      </c>
      <c r="F39" s="15">
        <f>F40</f>
        <v>0</v>
      </c>
    </row>
    <row r="40" spans="1:6" ht="26.25" customHeight="1">
      <c r="A40" s="24" t="s">
        <v>82</v>
      </c>
      <c r="B40" s="11">
        <v>12</v>
      </c>
      <c r="C40" s="11" t="s">
        <v>17</v>
      </c>
      <c r="D40" s="16">
        <f>' прил-5 Ведомственная стр бюд'!G111</f>
        <v>0</v>
      </c>
      <c r="E40" s="16">
        <f>' прил-5 Ведомственная стр бюд'!H111</f>
        <v>0</v>
      </c>
      <c r="F40" s="16">
        <f>' прил-5 Ведомственная стр бюд'!I111</f>
        <v>0</v>
      </c>
    </row>
    <row r="41" spans="1:6" ht="22.5" customHeight="1">
      <c r="A41" s="26" t="s">
        <v>85</v>
      </c>
      <c r="B41" s="10">
        <v>99</v>
      </c>
      <c r="C41" s="10"/>
      <c r="D41" s="15">
        <f>D42</f>
        <v>0</v>
      </c>
      <c r="E41" s="15">
        <f>E42</f>
        <v>137.3</v>
      </c>
      <c r="F41" s="15">
        <f>F42</f>
        <v>275.6</v>
      </c>
    </row>
    <row r="42" spans="1:6" ht="23.25" customHeight="1">
      <c r="A42" s="27" t="s">
        <v>85</v>
      </c>
      <c r="B42" s="11">
        <v>99</v>
      </c>
      <c r="C42" s="11">
        <v>99</v>
      </c>
      <c r="D42" s="16">
        <f>' прил-5 Ведомственная стр бюд'!G115</f>
        <v>0</v>
      </c>
      <c r="E42" s="16">
        <v>137.3</v>
      </c>
      <c r="F42" s="16">
        <v>275.6</v>
      </c>
    </row>
    <row r="43" spans="1:6" ht="33" customHeight="1">
      <c r="A43" s="26" t="s">
        <v>87</v>
      </c>
      <c r="B43" s="11"/>
      <c r="C43" s="11"/>
      <c r="D43" s="15">
        <f>D41+D39+D37+D34+D32+D28+D25+D17+D15+D12</f>
        <v>31020</v>
      </c>
      <c r="E43" s="15">
        <f>E41+E39+E37+E34+E32+E28+E25+E17+E15+E12</f>
        <v>5491.900000000001</v>
      </c>
      <c r="F43" s="15">
        <f>F41+F39+F37+F34+F32+F28+F25+F17+F15+F12</f>
        <v>5511.4</v>
      </c>
    </row>
  </sheetData>
  <sheetProtection/>
  <mergeCells count="5">
    <mergeCell ref="A8:F8"/>
    <mergeCell ref="A9:F9"/>
    <mergeCell ref="A5:F5"/>
    <mergeCell ref="A6:F6"/>
    <mergeCell ref="A7:F7"/>
  </mergeCells>
  <printOptions/>
  <pageMargins left="0.61" right="0.44" top="0.36" bottom="0.31" header="0.2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="60" zoomScaleNormal="60" zoomScalePageLayoutView="0" workbookViewId="0" topLeftCell="A1">
      <selection activeCell="G7" sqref="G7"/>
    </sheetView>
  </sheetViews>
  <sheetFormatPr defaultColWidth="9.140625" defaultRowHeight="12.75"/>
  <cols>
    <col min="1" max="1" width="55.00390625" style="41" customWidth="1"/>
    <col min="2" max="2" width="7.421875" style="41" customWidth="1"/>
    <col min="3" max="3" width="7.28125" style="41" customWidth="1"/>
    <col min="4" max="4" width="16.57421875" style="41" customWidth="1"/>
    <col min="5" max="5" width="9.140625" style="41" customWidth="1"/>
    <col min="6" max="6" width="16.7109375" style="41" customWidth="1"/>
    <col min="7" max="7" width="16.8515625" style="41" customWidth="1"/>
    <col min="8" max="8" width="18.8515625" style="41" customWidth="1"/>
    <col min="9" max="16384" width="9.140625" style="41" customWidth="1"/>
  </cols>
  <sheetData>
    <row r="1" spans="1:10" ht="12.75">
      <c r="A1" s="49" t="s">
        <v>160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2.7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44.2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59.25" customHeight="1">
      <c r="A4" s="51" t="s">
        <v>145</v>
      </c>
      <c r="B4" s="51"/>
      <c r="C4" s="51"/>
      <c r="D4" s="51"/>
      <c r="E4" s="51"/>
      <c r="F4" s="51"/>
      <c r="G4" s="51"/>
      <c r="H4" s="51"/>
      <c r="I4" s="40"/>
      <c r="J4" s="40"/>
    </row>
    <row r="5" ht="37.5">
      <c r="F5" s="42" t="s">
        <v>176</v>
      </c>
    </row>
    <row r="6" ht="56.25">
      <c r="F6" s="42" t="s">
        <v>12</v>
      </c>
    </row>
    <row r="7" ht="56.25">
      <c r="F7" s="42" t="s">
        <v>199</v>
      </c>
    </row>
    <row r="8" ht="1.5" customHeight="1"/>
    <row r="9" ht="12.75" hidden="1"/>
    <row r="10" ht="12.75" hidden="1"/>
    <row r="11" spans="1:8" ht="18.75">
      <c r="A11" s="48" t="s">
        <v>128</v>
      </c>
      <c r="B11" s="48"/>
      <c r="C11" s="48"/>
      <c r="D11" s="48"/>
      <c r="E11" s="48"/>
      <c r="F11" s="48"/>
      <c r="G11" s="48"/>
      <c r="H11" s="48"/>
    </row>
    <row r="12" spans="1:8" ht="18.75">
      <c r="A12" s="48" t="s">
        <v>167</v>
      </c>
      <c r="B12" s="48"/>
      <c r="C12" s="48"/>
      <c r="D12" s="48"/>
      <c r="E12" s="48"/>
      <c r="F12" s="48"/>
      <c r="G12" s="48"/>
      <c r="H12" s="48"/>
    </row>
    <row r="13" spans="1:8" ht="18.75">
      <c r="A13" s="48" t="s">
        <v>14</v>
      </c>
      <c r="B13" s="48"/>
      <c r="C13" s="48"/>
      <c r="D13" s="48"/>
      <c r="E13" s="48"/>
      <c r="F13" s="48"/>
      <c r="G13" s="48"/>
      <c r="H13" s="48"/>
    </row>
    <row r="14" spans="1:8" ht="1.5" customHeight="1">
      <c r="A14" s="43"/>
      <c r="B14" s="43"/>
      <c r="C14" s="43"/>
      <c r="D14" s="43"/>
      <c r="E14" s="43"/>
      <c r="F14" s="43"/>
      <c r="G14" s="43"/>
      <c r="H14" s="43"/>
    </row>
    <row r="15" spans="1:8" ht="18.75" hidden="1">
      <c r="A15" s="43"/>
      <c r="B15" s="43"/>
      <c r="C15" s="43"/>
      <c r="D15" s="43"/>
      <c r="E15" s="43"/>
      <c r="F15" s="43"/>
      <c r="G15" s="43"/>
      <c r="H15" s="43"/>
    </row>
    <row r="16" spans="1:8" ht="18.75">
      <c r="A16" s="48" t="s">
        <v>129</v>
      </c>
      <c r="B16" s="48"/>
      <c r="C16" s="48"/>
      <c r="D16" s="48"/>
      <c r="E16" s="48"/>
      <c r="F16" s="48"/>
      <c r="G16" s="48"/>
      <c r="H16" s="48"/>
    </row>
    <row r="17" spans="1:8" ht="18.75">
      <c r="A17" s="44"/>
      <c r="B17" s="48" t="s">
        <v>130</v>
      </c>
      <c r="C17" s="48"/>
      <c r="D17" s="48"/>
      <c r="E17" s="48"/>
      <c r="F17" s="48"/>
      <c r="G17" s="48"/>
      <c r="H17" s="44"/>
    </row>
    <row r="18" spans="1:8" ht="18.75">
      <c r="A18" s="3" t="s">
        <v>1</v>
      </c>
      <c r="B18" s="3" t="s">
        <v>3</v>
      </c>
      <c r="C18" s="3" t="s">
        <v>4</v>
      </c>
      <c r="D18" s="3" t="s">
        <v>5</v>
      </c>
      <c r="E18" s="3" t="s">
        <v>6</v>
      </c>
      <c r="F18" s="3" t="s">
        <v>7</v>
      </c>
      <c r="G18" s="3" t="s">
        <v>100</v>
      </c>
      <c r="H18" s="3" t="s">
        <v>101</v>
      </c>
    </row>
    <row r="19" spans="1:8" ht="18.75">
      <c r="A19" s="23" t="s">
        <v>8</v>
      </c>
      <c r="B19" s="10" t="s">
        <v>16</v>
      </c>
      <c r="C19" s="10"/>
      <c r="D19" s="10"/>
      <c r="E19" s="10"/>
      <c r="F19" s="15">
        <f>F20+F24</f>
        <v>1153.8999999999999</v>
      </c>
      <c r="G19" s="15">
        <f>G20+G24</f>
        <v>1299.3</v>
      </c>
      <c r="H19" s="15">
        <f>H20+H24</f>
        <v>1299.3</v>
      </c>
    </row>
    <row r="20" spans="1:8" ht="57.75" customHeight="1">
      <c r="A20" s="4" t="s">
        <v>9</v>
      </c>
      <c r="B20" s="10" t="s">
        <v>16</v>
      </c>
      <c r="C20" s="10" t="s">
        <v>17</v>
      </c>
      <c r="D20" s="10"/>
      <c r="E20" s="10"/>
      <c r="F20" s="15">
        <f>F21</f>
        <v>357.2</v>
      </c>
      <c r="G20" s="15">
        <f aca="true" t="shared" si="0" ref="G20:H22">G21</f>
        <v>387.9</v>
      </c>
      <c r="H20" s="15">
        <f t="shared" si="0"/>
        <v>387.9</v>
      </c>
    </row>
    <row r="21" spans="1:8" ht="76.5" customHeight="1">
      <c r="A21" s="6" t="s">
        <v>10</v>
      </c>
      <c r="B21" s="11" t="s">
        <v>16</v>
      </c>
      <c r="C21" s="11" t="s">
        <v>17</v>
      </c>
      <c r="D21" s="11" t="s">
        <v>11</v>
      </c>
      <c r="E21" s="11"/>
      <c r="F21" s="16">
        <v>357.2</v>
      </c>
      <c r="G21" s="16">
        <f t="shared" si="0"/>
        <v>387.9</v>
      </c>
      <c r="H21" s="16">
        <f t="shared" si="0"/>
        <v>387.9</v>
      </c>
    </row>
    <row r="22" spans="1:8" ht="18.75">
      <c r="A22" s="24" t="s">
        <v>18</v>
      </c>
      <c r="B22" s="11" t="s">
        <v>16</v>
      </c>
      <c r="C22" s="11" t="s">
        <v>17</v>
      </c>
      <c r="D22" s="11" t="s">
        <v>19</v>
      </c>
      <c r="E22" s="11"/>
      <c r="F22" s="16">
        <v>357.2</v>
      </c>
      <c r="G22" s="16">
        <f t="shared" si="0"/>
        <v>387.9</v>
      </c>
      <c r="H22" s="16">
        <f t="shared" si="0"/>
        <v>387.9</v>
      </c>
    </row>
    <row r="23" spans="1:8" ht="18.75">
      <c r="A23" s="24" t="s">
        <v>20</v>
      </c>
      <c r="B23" s="11" t="s">
        <v>16</v>
      </c>
      <c r="C23" s="11" t="s">
        <v>17</v>
      </c>
      <c r="D23" s="11" t="s">
        <v>19</v>
      </c>
      <c r="E23" s="11">
        <v>121</v>
      </c>
      <c r="F23" s="16">
        <v>357.2</v>
      </c>
      <c r="G23" s="16">
        <v>387.9</v>
      </c>
      <c r="H23" s="16">
        <v>387.9</v>
      </c>
    </row>
    <row r="24" spans="1:8" ht="112.5">
      <c r="A24" s="4" t="s">
        <v>99</v>
      </c>
      <c r="B24" s="10" t="s">
        <v>16</v>
      </c>
      <c r="C24" s="10" t="s">
        <v>88</v>
      </c>
      <c r="D24" s="10"/>
      <c r="E24" s="10"/>
      <c r="F24" s="15">
        <f aca="true" t="shared" si="1" ref="F24:H25">F25</f>
        <v>796.6999999999999</v>
      </c>
      <c r="G24" s="15">
        <f t="shared" si="1"/>
        <v>911.4</v>
      </c>
      <c r="H24" s="15">
        <f t="shared" si="1"/>
        <v>911.4</v>
      </c>
    </row>
    <row r="25" spans="1:8" ht="93.75">
      <c r="A25" s="6" t="s">
        <v>10</v>
      </c>
      <c r="B25" s="11" t="s">
        <v>16</v>
      </c>
      <c r="C25" s="11" t="s">
        <v>88</v>
      </c>
      <c r="D25" s="11" t="s">
        <v>11</v>
      </c>
      <c r="E25" s="11"/>
      <c r="F25" s="16">
        <f t="shared" si="1"/>
        <v>796.6999999999999</v>
      </c>
      <c r="G25" s="16">
        <f t="shared" si="1"/>
        <v>911.4</v>
      </c>
      <c r="H25" s="16">
        <f t="shared" si="1"/>
        <v>911.4</v>
      </c>
    </row>
    <row r="26" spans="1:8" ht="18.75">
      <c r="A26" s="24" t="s">
        <v>21</v>
      </c>
      <c r="B26" s="11" t="s">
        <v>16</v>
      </c>
      <c r="C26" s="11" t="s">
        <v>88</v>
      </c>
      <c r="D26" s="11" t="s">
        <v>22</v>
      </c>
      <c r="E26" s="11"/>
      <c r="F26" s="16">
        <f>SUM(F27:F31)</f>
        <v>796.6999999999999</v>
      </c>
      <c r="G26" s="16">
        <f>SUM(G27:G31)</f>
        <v>911.4</v>
      </c>
      <c r="H26" s="16">
        <f>SUM(H27:H31)</f>
        <v>911.4</v>
      </c>
    </row>
    <row r="27" spans="1:8" ht="18.75">
      <c r="A27" s="24" t="s">
        <v>20</v>
      </c>
      <c r="B27" s="11" t="s">
        <v>16</v>
      </c>
      <c r="C27" s="11" t="s">
        <v>88</v>
      </c>
      <c r="D27" s="11" t="s">
        <v>22</v>
      </c>
      <c r="E27" s="11">
        <v>121</v>
      </c>
      <c r="F27" s="16">
        <v>582.4</v>
      </c>
      <c r="G27" s="16">
        <v>623.4</v>
      </c>
      <c r="H27" s="16">
        <v>623.4</v>
      </c>
    </row>
    <row r="28" spans="1:8" ht="37.5">
      <c r="A28" s="6" t="s">
        <v>23</v>
      </c>
      <c r="B28" s="11" t="s">
        <v>16</v>
      </c>
      <c r="C28" s="11" t="s">
        <v>88</v>
      </c>
      <c r="D28" s="11" t="s">
        <v>22</v>
      </c>
      <c r="E28" s="11">
        <v>122</v>
      </c>
      <c r="F28" s="16"/>
      <c r="G28" s="16"/>
      <c r="H28" s="16"/>
    </row>
    <row r="29" spans="1:8" ht="56.25">
      <c r="A29" s="6" t="s">
        <v>24</v>
      </c>
      <c r="B29" s="11" t="s">
        <v>16</v>
      </c>
      <c r="C29" s="11" t="s">
        <v>88</v>
      </c>
      <c r="D29" s="11" t="s">
        <v>22</v>
      </c>
      <c r="E29" s="11">
        <v>242</v>
      </c>
      <c r="F29" s="16">
        <v>62.8</v>
      </c>
      <c r="G29" s="16">
        <v>55</v>
      </c>
      <c r="H29" s="16">
        <v>55</v>
      </c>
    </row>
    <row r="30" spans="1:8" ht="37.5">
      <c r="A30" s="6" t="s">
        <v>25</v>
      </c>
      <c r="B30" s="11" t="s">
        <v>16</v>
      </c>
      <c r="C30" s="11" t="s">
        <v>88</v>
      </c>
      <c r="D30" s="11" t="s">
        <v>22</v>
      </c>
      <c r="E30" s="11">
        <v>244</v>
      </c>
      <c r="F30" s="16">
        <v>138</v>
      </c>
      <c r="G30" s="16">
        <v>230</v>
      </c>
      <c r="H30" s="16">
        <v>230</v>
      </c>
    </row>
    <row r="31" spans="1:8" ht="37.5">
      <c r="A31" s="29" t="s">
        <v>103</v>
      </c>
      <c r="B31" s="11" t="s">
        <v>16</v>
      </c>
      <c r="C31" s="11" t="s">
        <v>88</v>
      </c>
      <c r="D31" s="11" t="s">
        <v>22</v>
      </c>
      <c r="E31" s="11" t="s">
        <v>102</v>
      </c>
      <c r="F31" s="16">
        <v>13.5</v>
      </c>
      <c r="G31" s="16">
        <v>3</v>
      </c>
      <c r="H31" s="16">
        <v>3</v>
      </c>
    </row>
    <row r="32" spans="1:8" ht="18.75">
      <c r="A32" s="25" t="s">
        <v>29</v>
      </c>
      <c r="B32" s="10" t="s">
        <v>17</v>
      </c>
      <c r="C32" s="10"/>
      <c r="D32" s="10"/>
      <c r="E32" s="10"/>
      <c r="F32" s="15">
        <f>F33</f>
        <v>96.3</v>
      </c>
      <c r="G32" s="15">
        <f aca="true" t="shared" si="2" ref="G32:H34">G33</f>
        <v>99.2</v>
      </c>
      <c r="H32" s="15">
        <f t="shared" si="2"/>
        <v>99.39999999999999</v>
      </c>
    </row>
    <row r="33" spans="1:8" ht="37.5">
      <c r="A33" s="4" t="s">
        <v>30</v>
      </c>
      <c r="B33" s="10" t="s">
        <v>17</v>
      </c>
      <c r="C33" s="10" t="s">
        <v>89</v>
      </c>
      <c r="D33" s="10"/>
      <c r="E33" s="10"/>
      <c r="F33" s="15">
        <f>F34</f>
        <v>96.3</v>
      </c>
      <c r="G33" s="15">
        <f t="shared" si="2"/>
        <v>99.2</v>
      </c>
      <c r="H33" s="15">
        <f t="shared" si="2"/>
        <v>99.39999999999999</v>
      </c>
    </row>
    <row r="34" spans="1:8" ht="37.5">
      <c r="A34" s="6" t="s">
        <v>31</v>
      </c>
      <c r="B34" s="11" t="s">
        <v>17</v>
      </c>
      <c r="C34" s="11" t="s">
        <v>89</v>
      </c>
      <c r="D34" s="11" t="s">
        <v>92</v>
      </c>
      <c r="E34" s="11"/>
      <c r="F34" s="16">
        <f>F35</f>
        <v>96.3</v>
      </c>
      <c r="G34" s="16">
        <f t="shared" si="2"/>
        <v>99.2</v>
      </c>
      <c r="H34" s="16">
        <f t="shared" si="2"/>
        <v>99.39999999999999</v>
      </c>
    </row>
    <row r="35" spans="1:8" ht="56.25">
      <c r="A35" s="6" t="s">
        <v>32</v>
      </c>
      <c r="B35" s="11" t="s">
        <v>17</v>
      </c>
      <c r="C35" s="11" t="s">
        <v>89</v>
      </c>
      <c r="D35" s="11" t="s">
        <v>93</v>
      </c>
      <c r="E35" s="11"/>
      <c r="F35" s="16">
        <f>F36+F37</f>
        <v>96.3</v>
      </c>
      <c r="G35" s="16">
        <f>G36+G37</f>
        <v>99.2</v>
      </c>
      <c r="H35" s="16">
        <f>H36+H37</f>
        <v>99.39999999999999</v>
      </c>
    </row>
    <row r="36" spans="1:8" ht="18.75">
      <c r="A36" s="6" t="s">
        <v>20</v>
      </c>
      <c r="B36" s="11" t="s">
        <v>17</v>
      </c>
      <c r="C36" s="11" t="s">
        <v>89</v>
      </c>
      <c r="D36" s="11" t="s">
        <v>93</v>
      </c>
      <c r="E36" s="11">
        <v>121</v>
      </c>
      <c r="F36" s="16">
        <v>88.8</v>
      </c>
      <c r="G36" s="16">
        <v>88.8</v>
      </c>
      <c r="H36" s="16">
        <v>88.8</v>
      </c>
    </row>
    <row r="37" spans="1:8" ht="37.5">
      <c r="A37" s="6" t="s">
        <v>28</v>
      </c>
      <c r="B37" s="11" t="s">
        <v>17</v>
      </c>
      <c r="C37" s="11" t="s">
        <v>89</v>
      </c>
      <c r="D37" s="11" t="s">
        <v>93</v>
      </c>
      <c r="E37" s="11">
        <v>244</v>
      </c>
      <c r="F37" s="16">
        <v>7.5</v>
      </c>
      <c r="G37" s="16">
        <v>10.4</v>
      </c>
      <c r="H37" s="16">
        <v>10.6</v>
      </c>
    </row>
    <row r="38" spans="1:8" ht="37.5">
      <c r="A38" s="5" t="s">
        <v>33</v>
      </c>
      <c r="B38" s="10" t="s">
        <v>89</v>
      </c>
      <c r="C38" s="10" t="s">
        <v>90</v>
      </c>
      <c r="D38" s="10"/>
      <c r="E38" s="10"/>
      <c r="F38" s="15">
        <f>F39+F43+F48</f>
        <v>399.20000000000005</v>
      </c>
      <c r="G38" s="15">
        <f>G39+G43+G48</f>
        <v>295</v>
      </c>
      <c r="H38" s="15">
        <f>H39+H43+H48</f>
        <v>295</v>
      </c>
    </row>
    <row r="39" spans="1:8" ht="18.75">
      <c r="A39" s="25" t="s">
        <v>98</v>
      </c>
      <c r="B39" s="10" t="s">
        <v>89</v>
      </c>
      <c r="C39" s="10" t="s">
        <v>88</v>
      </c>
      <c r="D39" s="11"/>
      <c r="E39" s="11"/>
      <c r="F39" s="15">
        <f>F40</f>
        <v>13.6</v>
      </c>
      <c r="G39" s="15">
        <f aca="true" t="shared" si="3" ref="G39:H41">G40</f>
        <v>15</v>
      </c>
      <c r="H39" s="15">
        <f t="shared" si="3"/>
        <v>15</v>
      </c>
    </row>
    <row r="40" spans="1:8" ht="37.5">
      <c r="A40" s="6" t="s">
        <v>26</v>
      </c>
      <c r="B40" s="11" t="s">
        <v>89</v>
      </c>
      <c r="C40" s="11" t="s">
        <v>88</v>
      </c>
      <c r="D40" s="11" t="s">
        <v>92</v>
      </c>
      <c r="E40" s="11"/>
      <c r="F40" s="16">
        <f>F41</f>
        <v>13.6</v>
      </c>
      <c r="G40" s="16">
        <f t="shared" si="3"/>
        <v>15</v>
      </c>
      <c r="H40" s="16">
        <f t="shared" si="3"/>
        <v>15</v>
      </c>
    </row>
    <row r="41" spans="1:8" ht="37.5">
      <c r="A41" s="6" t="s">
        <v>27</v>
      </c>
      <c r="B41" s="11" t="s">
        <v>89</v>
      </c>
      <c r="C41" s="11" t="s">
        <v>88</v>
      </c>
      <c r="D41" s="11" t="s">
        <v>91</v>
      </c>
      <c r="E41" s="11"/>
      <c r="F41" s="16">
        <f>F42</f>
        <v>13.6</v>
      </c>
      <c r="G41" s="16">
        <f t="shared" si="3"/>
        <v>15</v>
      </c>
      <c r="H41" s="16">
        <f t="shared" si="3"/>
        <v>15</v>
      </c>
    </row>
    <row r="42" spans="1:8" ht="37.5">
      <c r="A42" s="24" t="s">
        <v>28</v>
      </c>
      <c r="B42" s="11" t="s">
        <v>89</v>
      </c>
      <c r="C42" s="11" t="s">
        <v>88</v>
      </c>
      <c r="D42" s="11" t="s">
        <v>91</v>
      </c>
      <c r="E42" s="11">
        <v>244</v>
      </c>
      <c r="F42" s="16">
        <v>13.6</v>
      </c>
      <c r="G42" s="16">
        <v>15</v>
      </c>
      <c r="H42" s="16">
        <v>15</v>
      </c>
    </row>
    <row r="43" spans="1:8" ht="75">
      <c r="A43" s="5" t="s">
        <v>34</v>
      </c>
      <c r="B43" s="10" t="s">
        <v>89</v>
      </c>
      <c r="C43" s="10" t="s">
        <v>94</v>
      </c>
      <c r="D43" s="10"/>
      <c r="E43" s="10"/>
      <c r="F43" s="15">
        <f>F44+F46</f>
        <v>0</v>
      </c>
      <c r="G43" s="15">
        <f>G44+G46</f>
        <v>10</v>
      </c>
      <c r="H43" s="15">
        <f>H44+H46</f>
        <v>10</v>
      </c>
    </row>
    <row r="44" spans="1:8" ht="56.25">
      <c r="A44" s="6" t="s">
        <v>35</v>
      </c>
      <c r="B44" s="11" t="s">
        <v>89</v>
      </c>
      <c r="C44" s="11" t="s">
        <v>94</v>
      </c>
      <c r="D44" s="11" t="s">
        <v>36</v>
      </c>
      <c r="E44" s="11"/>
      <c r="F44" s="16">
        <f>F45</f>
        <v>0</v>
      </c>
      <c r="G44" s="16">
        <f>G45</f>
        <v>5</v>
      </c>
      <c r="H44" s="16">
        <f>H45</f>
        <v>5</v>
      </c>
    </row>
    <row r="45" spans="1:8" ht="37.5">
      <c r="A45" s="6" t="s">
        <v>28</v>
      </c>
      <c r="B45" s="11" t="s">
        <v>89</v>
      </c>
      <c r="C45" s="11" t="s">
        <v>94</v>
      </c>
      <c r="D45" s="11" t="s">
        <v>36</v>
      </c>
      <c r="E45" s="11">
        <v>244</v>
      </c>
      <c r="F45" s="16">
        <v>0</v>
      </c>
      <c r="G45" s="16">
        <v>5</v>
      </c>
      <c r="H45" s="16">
        <v>5</v>
      </c>
    </row>
    <row r="46" spans="1:8" ht="18.75">
      <c r="A46" s="24" t="s">
        <v>37</v>
      </c>
      <c r="B46" s="11" t="s">
        <v>89</v>
      </c>
      <c r="C46" s="11" t="s">
        <v>94</v>
      </c>
      <c r="D46" s="11" t="s">
        <v>38</v>
      </c>
      <c r="E46" s="11"/>
      <c r="F46" s="15">
        <v>0</v>
      </c>
      <c r="G46" s="15">
        <v>5</v>
      </c>
      <c r="H46" s="15">
        <v>5</v>
      </c>
    </row>
    <row r="47" spans="1:8" ht="37.5">
      <c r="A47" s="8" t="s">
        <v>28</v>
      </c>
      <c r="B47" s="11" t="s">
        <v>89</v>
      </c>
      <c r="C47" s="11" t="s">
        <v>94</v>
      </c>
      <c r="D47" s="11" t="s">
        <v>38</v>
      </c>
      <c r="E47" s="11">
        <v>244</v>
      </c>
      <c r="F47" s="16">
        <v>0</v>
      </c>
      <c r="G47" s="16">
        <v>5</v>
      </c>
      <c r="H47" s="16">
        <v>5</v>
      </c>
    </row>
    <row r="48" spans="1:8" ht="18.75">
      <c r="A48" s="26" t="s">
        <v>39</v>
      </c>
      <c r="B48" s="10" t="s">
        <v>89</v>
      </c>
      <c r="C48" s="10">
        <v>10</v>
      </c>
      <c r="D48" s="10"/>
      <c r="E48" s="10"/>
      <c r="F48" s="15">
        <f aca="true" t="shared" si="4" ref="F48:H50">F49</f>
        <v>385.6</v>
      </c>
      <c r="G48" s="15">
        <f t="shared" si="4"/>
        <v>270</v>
      </c>
      <c r="H48" s="15">
        <f t="shared" si="4"/>
        <v>270</v>
      </c>
    </row>
    <row r="49" spans="1:8" ht="18.75">
      <c r="A49" s="27" t="s">
        <v>40</v>
      </c>
      <c r="B49" s="11" t="s">
        <v>89</v>
      </c>
      <c r="C49" s="11">
        <v>10</v>
      </c>
      <c r="D49" s="11" t="s">
        <v>41</v>
      </c>
      <c r="E49" s="11"/>
      <c r="F49" s="16">
        <f t="shared" si="4"/>
        <v>385.6</v>
      </c>
      <c r="G49" s="16">
        <f t="shared" si="4"/>
        <v>270</v>
      </c>
      <c r="H49" s="16">
        <f t="shared" si="4"/>
        <v>270</v>
      </c>
    </row>
    <row r="50" spans="1:8" ht="37.5">
      <c r="A50" s="6" t="s">
        <v>42</v>
      </c>
      <c r="B50" s="11" t="s">
        <v>89</v>
      </c>
      <c r="C50" s="11">
        <v>10</v>
      </c>
      <c r="D50" s="11" t="s">
        <v>43</v>
      </c>
      <c r="E50" s="11"/>
      <c r="F50" s="16">
        <f t="shared" si="4"/>
        <v>385.6</v>
      </c>
      <c r="G50" s="16">
        <f t="shared" si="4"/>
        <v>270</v>
      </c>
      <c r="H50" s="16">
        <f t="shared" si="4"/>
        <v>270</v>
      </c>
    </row>
    <row r="51" spans="1:8" ht="37.5">
      <c r="A51" s="8" t="s">
        <v>28</v>
      </c>
      <c r="B51" s="11" t="s">
        <v>89</v>
      </c>
      <c r="C51" s="11">
        <v>10</v>
      </c>
      <c r="D51" s="11" t="s">
        <v>43</v>
      </c>
      <c r="E51" s="11">
        <v>244</v>
      </c>
      <c r="F51" s="16">
        <v>385.6</v>
      </c>
      <c r="G51" s="16">
        <v>270</v>
      </c>
      <c r="H51" s="16">
        <v>270</v>
      </c>
    </row>
    <row r="52" spans="1:8" ht="18.75">
      <c r="A52" s="26" t="s">
        <v>109</v>
      </c>
      <c r="B52" s="10" t="s">
        <v>88</v>
      </c>
      <c r="C52" s="10" t="s">
        <v>90</v>
      </c>
      <c r="D52" s="10"/>
      <c r="E52" s="10"/>
      <c r="F52" s="15">
        <v>1842</v>
      </c>
      <c r="G52" s="15">
        <v>60</v>
      </c>
      <c r="H52" s="15">
        <v>60</v>
      </c>
    </row>
    <row r="53" spans="1:8" ht="18.75">
      <c r="A53" s="23" t="s">
        <v>110</v>
      </c>
      <c r="B53" s="10" t="s">
        <v>88</v>
      </c>
      <c r="C53" s="10" t="s">
        <v>94</v>
      </c>
      <c r="D53" s="10"/>
      <c r="E53" s="10"/>
      <c r="F53" s="15">
        <f aca="true" t="shared" si="5" ref="F53:H54">F54</f>
        <v>60</v>
      </c>
      <c r="G53" s="15">
        <f t="shared" si="5"/>
        <v>60</v>
      </c>
      <c r="H53" s="15">
        <f t="shared" si="5"/>
        <v>60</v>
      </c>
    </row>
    <row r="54" spans="1:8" ht="18.75">
      <c r="A54" s="39" t="s">
        <v>111</v>
      </c>
      <c r="B54" s="11" t="s">
        <v>88</v>
      </c>
      <c r="C54" s="11" t="s">
        <v>94</v>
      </c>
      <c r="D54" s="45" t="s">
        <v>112</v>
      </c>
      <c r="E54" s="11"/>
      <c r="F54" s="16">
        <f t="shared" si="5"/>
        <v>60</v>
      </c>
      <c r="G54" s="16">
        <f t="shared" si="5"/>
        <v>60</v>
      </c>
      <c r="H54" s="16">
        <f t="shared" si="5"/>
        <v>60</v>
      </c>
    </row>
    <row r="55" spans="1:8" ht="18.75">
      <c r="A55" s="39" t="s">
        <v>113</v>
      </c>
      <c r="B55" s="11" t="s">
        <v>88</v>
      </c>
      <c r="C55" s="11" t="s">
        <v>94</v>
      </c>
      <c r="D55" s="11" t="s">
        <v>114</v>
      </c>
      <c r="E55" s="11"/>
      <c r="F55" s="16">
        <f>F56+F58+F60</f>
        <v>60</v>
      </c>
      <c r="G55" s="16">
        <f>G56+G58+G60</f>
        <v>60</v>
      </c>
      <c r="H55" s="16">
        <f>H56+H58+H60</f>
        <v>60</v>
      </c>
    </row>
    <row r="56" spans="1:8" ht="56.25">
      <c r="A56" s="29" t="s">
        <v>115</v>
      </c>
      <c r="B56" s="11" t="s">
        <v>88</v>
      </c>
      <c r="C56" s="11" t="s">
        <v>94</v>
      </c>
      <c r="D56" s="11" t="s">
        <v>116</v>
      </c>
      <c r="E56" s="11"/>
      <c r="F56" s="16">
        <f>F57</f>
        <v>0</v>
      </c>
      <c r="G56" s="16">
        <f>G57</f>
        <v>0</v>
      </c>
      <c r="H56" s="16">
        <f>H57</f>
        <v>0</v>
      </c>
    </row>
    <row r="57" spans="1:8" ht="37.5">
      <c r="A57" s="8" t="s">
        <v>28</v>
      </c>
      <c r="B57" s="11" t="s">
        <v>88</v>
      </c>
      <c r="C57" s="11" t="s">
        <v>94</v>
      </c>
      <c r="D57" s="11" t="s">
        <v>116</v>
      </c>
      <c r="E57" s="11" t="s">
        <v>117</v>
      </c>
      <c r="F57" s="16"/>
      <c r="G57" s="16"/>
      <c r="H57" s="16"/>
    </row>
    <row r="58" spans="1:8" ht="75">
      <c r="A58" s="29" t="s">
        <v>118</v>
      </c>
      <c r="B58" s="11" t="s">
        <v>88</v>
      </c>
      <c r="C58" s="11" t="s">
        <v>94</v>
      </c>
      <c r="D58" s="11" t="s">
        <v>119</v>
      </c>
      <c r="E58" s="11"/>
      <c r="F58" s="16">
        <f>F59</f>
        <v>0</v>
      </c>
      <c r="G58" s="16">
        <f>G59</f>
        <v>0</v>
      </c>
      <c r="H58" s="16">
        <f>H59</f>
        <v>0</v>
      </c>
    </row>
    <row r="59" spans="1:8" ht="37.5">
      <c r="A59" s="8" t="s">
        <v>28</v>
      </c>
      <c r="B59" s="11" t="s">
        <v>88</v>
      </c>
      <c r="C59" s="11" t="s">
        <v>94</v>
      </c>
      <c r="D59" s="11" t="s">
        <v>119</v>
      </c>
      <c r="E59" s="11" t="s">
        <v>117</v>
      </c>
      <c r="F59" s="16"/>
      <c r="G59" s="16"/>
      <c r="H59" s="16"/>
    </row>
    <row r="60" spans="1:8" ht="37.5">
      <c r="A60" s="8" t="s">
        <v>121</v>
      </c>
      <c r="B60" s="11" t="s">
        <v>88</v>
      </c>
      <c r="C60" s="11" t="s">
        <v>94</v>
      </c>
      <c r="D60" s="11" t="s">
        <v>120</v>
      </c>
      <c r="E60" s="11"/>
      <c r="F60" s="16">
        <f>F61</f>
        <v>60</v>
      </c>
      <c r="G60" s="16">
        <f>G61</f>
        <v>60</v>
      </c>
      <c r="H60" s="16">
        <f>H61</f>
        <v>60</v>
      </c>
    </row>
    <row r="61" spans="1:8" ht="37.5">
      <c r="A61" s="8" t="s">
        <v>28</v>
      </c>
      <c r="B61" s="11" t="s">
        <v>88</v>
      </c>
      <c r="C61" s="11" t="s">
        <v>94</v>
      </c>
      <c r="D61" s="11" t="s">
        <v>120</v>
      </c>
      <c r="E61" s="11" t="s">
        <v>117</v>
      </c>
      <c r="F61" s="16">
        <v>60</v>
      </c>
      <c r="G61" s="16">
        <v>60</v>
      </c>
      <c r="H61" s="16">
        <v>60</v>
      </c>
    </row>
    <row r="62" spans="1:9" ht="37.5">
      <c r="A62" s="8" t="s">
        <v>198</v>
      </c>
      <c r="B62" s="11" t="s">
        <v>88</v>
      </c>
      <c r="C62" s="11" t="s">
        <v>190</v>
      </c>
      <c r="D62" s="11"/>
      <c r="E62" s="11"/>
      <c r="F62" s="16">
        <v>1782</v>
      </c>
      <c r="G62" s="16"/>
      <c r="H62" s="16"/>
      <c r="I62" s="16"/>
    </row>
    <row r="63" spans="1:9" ht="56.25">
      <c r="A63" s="8" t="s">
        <v>197</v>
      </c>
      <c r="B63" s="11" t="s">
        <v>88</v>
      </c>
      <c r="C63" s="11" t="s">
        <v>190</v>
      </c>
      <c r="D63" s="11" t="s">
        <v>193</v>
      </c>
      <c r="E63" s="11"/>
      <c r="F63" s="16">
        <v>9</v>
      </c>
      <c r="G63" s="16"/>
      <c r="H63" s="16"/>
      <c r="I63" s="16"/>
    </row>
    <row r="64" spans="1:9" ht="37.5">
      <c r="A64" s="8" t="s">
        <v>28</v>
      </c>
      <c r="B64" s="11" t="s">
        <v>88</v>
      </c>
      <c r="C64" s="11" t="s">
        <v>190</v>
      </c>
      <c r="D64" s="11" t="s">
        <v>193</v>
      </c>
      <c r="E64" s="11" t="s">
        <v>117</v>
      </c>
      <c r="F64" s="16">
        <v>9</v>
      </c>
      <c r="G64" s="16"/>
      <c r="H64" s="16"/>
      <c r="I64" s="16"/>
    </row>
    <row r="65" spans="1:9" ht="18.75">
      <c r="A65" s="8" t="s">
        <v>196</v>
      </c>
      <c r="B65" s="11" t="s">
        <v>88</v>
      </c>
      <c r="C65" s="11" t="s">
        <v>190</v>
      </c>
      <c r="D65" s="11" t="s">
        <v>192</v>
      </c>
      <c r="E65" s="11"/>
      <c r="F65" s="16">
        <v>1734</v>
      </c>
      <c r="G65" s="16"/>
      <c r="H65" s="16"/>
      <c r="I65" s="16"/>
    </row>
    <row r="66" spans="1:9" ht="56.25">
      <c r="A66" s="8" t="s">
        <v>195</v>
      </c>
      <c r="B66" s="11" t="s">
        <v>88</v>
      </c>
      <c r="C66" s="11" t="s">
        <v>190</v>
      </c>
      <c r="D66" s="11" t="s">
        <v>191</v>
      </c>
      <c r="E66" s="11"/>
      <c r="F66" s="16">
        <v>1734</v>
      </c>
      <c r="G66" s="16"/>
      <c r="H66" s="16"/>
      <c r="I66" s="16"/>
    </row>
    <row r="67" spans="1:9" ht="37.5">
      <c r="A67" s="6" t="s">
        <v>49</v>
      </c>
      <c r="B67" s="11" t="s">
        <v>88</v>
      </c>
      <c r="C67" s="11" t="s">
        <v>190</v>
      </c>
      <c r="D67" s="11" t="s">
        <v>191</v>
      </c>
      <c r="E67" s="11" t="s">
        <v>105</v>
      </c>
      <c r="F67" s="16">
        <v>1734</v>
      </c>
      <c r="G67" s="16"/>
      <c r="H67" s="16"/>
      <c r="I67" s="16"/>
    </row>
    <row r="68" spans="1:9" ht="18.75">
      <c r="A68" s="8" t="s">
        <v>194</v>
      </c>
      <c r="B68" s="11" t="s">
        <v>88</v>
      </c>
      <c r="C68" s="11" t="s">
        <v>190</v>
      </c>
      <c r="D68" s="11" t="s">
        <v>59</v>
      </c>
      <c r="E68" s="11"/>
      <c r="F68" s="16">
        <v>39</v>
      </c>
      <c r="G68" s="16"/>
      <c r="H68" s="16"/>
      <c r="I68" s="16"/>
    </row>
    <row r="69" spans="1:8" ht="37.5">
      <c r="A69" s="6" t="s">
        <v>49</v>
      </c>
      <c r="B69" s="11" t="s">
        <v>88</v>
      </c>
      <c r="C69" s="11" t="s">
        <v>190</v>
      </c>
      <c r="D69" s="11" t="s">
        <v>59</v>
      </c>
      <c r="E69" s="11" t="s">
        <v>105</v>
      </c>
      <c r="F69" s="16">
        <v>39</v>
      </c>
      <c r="G69" s="16"/>
      <c r="H69" s="16"/>
    </row>
    <row r="70" spans="1:8" ht="18.75">
      <c r="A70" s="25" t="s">
        <v>44</v>
      </c>
      <c r="B70" s="10" t="s">
        <v>95</v>
      </c>
      <c r="C70" s="10"/>
      <c r="D70" s="10"/>
      <c r="E70" s="10"/>
      <c r="F70" s="15">
        <f>F71+F84+F90</f>
        <v>24702.6</v>
      </c>
      <c r="G70" s="15">
        <f>G71+G84+G90</f>
        <v>830.1</v>
      </c>
      <c r="H70" s="15">
        <f>H71+H84+H90</f>
        <v>711.1</v>
      </c>
    </row>
    <row r="71" spans="1:8" ht="18.75">
      <c r="A71" s="25" t="s">
        <v>45</v>
      </c>
      <c r="B71" s="10" t="s">
        <v>95</v>
      </c>
      <c r="C71" s="10" t="s">
        <v>16</v>
      </c>
      <c r="D71" s="10"/>
      <c r="E71" s="10"/>
      <c r="F71" s="15">
        <f>F72+F77</f>
        <v>23979.1</v>
      </c>
      <c r="G71" s="15">
        <f>G72+G77</f>
        <v>0</v>
      </c>
      <c r="H71" s="15">
        <f>H72+H77</f>
        <v>0</v>
      </c>
    </row>
    <row r="72" spans="1:8" ht="56.25">
      <c r="A72" s="6" t="s">
        <v>46</v>
      </c>
      <c r="B72" s="11" t="s">
        <v>95</v>
      </c>
      <c r="C72" s="11" t="s">
        <v>16</v>
      </c>
      <c r="D72" s="11" t="s">
        <v>47</v>
      </c>
      <c r="E72" s="11"/>
      <c r="F72" s="16">
        <f aca="true" t="shared" si="6" ref="F72:H73">F73</f>
        <v>786</v>
      </c>
      <c r="G72" s="16">
        <f t="shared" si="6"/>
        <v>0</v>
      </c>
      <c r="H72" s="16">
        <f t="shared" si="6"/>
        <v>0</v>
      </c>
    </row>
    <row r="73" spans="1:8" ht="93.75">
      <c r="A73" s="6" t="s">
        <v>106</v>
      </c>
      <c r="B73" s="11" t="s">
        <v>95</v>
      </c>
      <c r="C73" s="11" t="s">
        <v>16</v>
      </c>
      <c r="D73" s="11" t="s">
        <v>48</v>
      </c>
      <c r="E73" s="11"/>
      <c r="F73" s="16">
        <f t="shared" si="6"/>
        <v>786</v>
      </c>
      <c r="G73" s="16">
        <f t="shared" si="6"/>
        <v>0</v>
      </c>
      <c r="H73" s="16">
        <f t="shared" si="6"/>
        <v>0</v>
      </c>
    </row>
    <row r="74" spans="1:8" ht="56.25">
      <c r="A74" s="6" t="s">
        <v>107</v>
      </c>
      <c r="B74" s="11" t="s">
        <v>95</v>
      </c>
      <c r="C74" s="11" t="s">
        <v>16</v>
      </c>
      <c r="D74" s="11" t="s">
        <v>104</v>
      </c>
      <c r="E74" s="11"/>
      <c r="F74" s="16">
        <f>F75+F76</f>
        <v>786</v>
      </c>
      <c r="G74" s="16">
        <f>G75+G76</f>
        <v>0</v>
      </c>
      <c r="H74" s="16">
        <f>H75+H76</f>
        <v>0</v>
      </c>
    </row>
    <row r="75" spans="1:8" ht="37.5">
      <c r="A75" s="6" t="s">
        <v>49</v>
      </c>
      <c r="B75" s="11" t="s">
        <v>95</v>
      </c>
      <c r="C75" s="11" t="s">
        <v>16</v>
      </c>
      <c r="D75" s="11" t="s">
        <v>104</v>
      </c>
      <c r="E75" s="11" t="s">
        <v>105</v>
      </c>
      <c r="F75" s="16">
        <v>786</v>
      </c>
      <c r="G75" s="16"/>
      <c r="H75" s="16"/>
    </row>
    <row r="76" spans="1:8" ht="37.5">
      <c r="A76" s="46" t="s">
        <v>146</v>
      </c>
      <c r="B76" s="11" t="s">
        <v>95</v>
      </c>
      <c r="C76" s="11" t="s">
        <v>16</v>
      </c>
      <c r="D76" s="11" t="s">
        <v>104</v>
      </c>
      <c r="E76" s="11" t="s">
        <v>147</v>
      </c>
      <c r="F76" s="16"/>
      <c r="G76" s="16"/>
      <c r="H76" s="16"/>
    </row>
    <row r="77" spans="1:8" ht="75">
      <c r="A77" s="8" t="s">
        <v>50</v>
      </c>
      <c r="B77" s="11" t="s">
        <v>95</v>
      </c>
      <c r="C77" s="11" t="s">
        <v>16</v>
      </c>
      <c r="D77" s="11" t="s">
        <v>51</v>
      </c>
      <c r="E77" s="11"/>
      <c r="F77" s="16">
        <v>23193.1</v>
      </c>
      <c r="G77" s="16">
        <f>G81</f>
        <v>0</v>
      </c>
      <c r="H77" s="16">
        <f>H81</f>
        <v>0</v>
      </c>
    </row>
    <row r="78" spans="1:8" ht="93.75">
      <c r="A78" s="8" t="s">
        <v>185</v>
      </c>
      <c r="B78" s="11" t="s">
        <v>95</v>
      </c>
      <c r="C78" s="11" t="s">
        <v>16</v>
      </c>
      <c r="D78" s="11" t="s">
        <v>180</v>
      </c>
      <c r="E78" s="11"/>
      <c r="F78" s="16">
        <v>14170.1</v>
      </c>
      <c r="G78" s="16"/>
      <c r="H78" s="16"/>
    </row>
    <row r="79" spans="1:8" ht="93.75">
      <c r="A79" s="8" t="s">
        <v>185</v>
      </c>
      <c r="B79" s="11" t="s">
        <v>95</v>
      </c>
      <c r="C79" s="11" t="s">
        <v>16</v>
      </c>
      <c r="D79" s="11" t="s">
        <v>181</v>
      </c>
      <c r="E79" s="11"/>
      <c r="F79" s="16">
        <v>14170.1</v>
      </c>
      <c r="G79" s="16"/>
      <c r="H79" s="16"/>
    </row>
    <row r="80" spans="1:8" ht="37.5">
      <c r="A80" s="6" t="s">
        <v>49</v>
      </c>
      <c r="B80" s="11" t="s">
        <v>95</v>
      </c>
      <c r="C80" s="11" t="s">
        <v>16</v>
      </c>
      <c r="D80" s="11" t="s">
        <v>181</v>
      </c>
      <c r="E80" s="11" t="s">
        <v>105</v>
      </c>
      <c r="F80" s="16">
        <v>14170.1</v>
      </c>
      <c r="G80" s="16"/>
      <c r="H80" s="16"/>
    </row>
    <row r="81" spans="1:8" ht="56.25">
      <c r="A81" s="8" t="s">
        <v>184</v>
      </c>
      <c r="B81" s="11" t="s">
        <v>95</v>
      </c>
      <c r="C81" s="11" t="s">
        <v>16</v>
      </c>
      <c r="D81" s="11" t="s">
        <v>53</v>
      </c>
      <c r="E81" s="11"/>
      <c r="F81" s="16">
        <f aca="true" t="shared" si="7" ref="F81:H82">F82</f>
        <v>9023</v>
      </c>
      <c r="G81" s="16">
        <f t="shared" si="7"/>
        <v>0</v>
      </c>
      <c r="H81" s="16">
        <f t="shared" si="7"/>
        <v>0</v>
      </c>
    </row>
    <row r="82" spans="1:8" ht="56.25">
      <c r="A82" s="8" t="s">
        <v>183</v>
      </c>
      <c r="B82" s="11" t="s">
        <v>95</v>
      </c>
      <c r="C82" s="11" t="s">
        <v>16</v>
      </c>
      <c r="D82" s="11" t="s">
        <v>182</v>
      </c>
      <c r="E82" s="11"/>
      <c r="F82" s="16">
        <f t="shared" si="7"/>
        <v>9023</v>
      </c>
      <c r="G82" s="16">
        <f t="shared" si="7"/>
        <v>0</v>
      </c>
      <c r="H82" s="16">
        <f t="shared" si="7"/>
        <v>0</v>
      </c>
    </row>
    <row r="83" spans="1:8" ht="75">
      <c r="A83" s="8" t="s">
        <v>56</v>
      </c>
      <c r="B83" s="11" t="s">
        <v>95</v>
      </c>
      <c r="C83" s="11" t="s">
        <v>16</v>
      </c>
      <c r="D83" s="11" t="s">
        <v>182</v>
      </c>
      <c r="E83" s="11" t="s">
        <v>105</v>
      </c>
      <c r="F83" s="16">
        <v>9023</v>
      </c>
      <c r="G83" s="16"/>
      <c r="H83" s="16"/>
    </row>
    <row r="84" spans="1:8" ht="18.75">
      <c r="A84" s="25" t="s">
        <v>57</v>
      </c>
      <c r="B84" s="10" t="s">
        <v>95</v>
      </c>
      <c r="C84" s="10" t="s">
        <v>17</v>
      </c>
      <c r="D84" s="10"/>
      <c r="E84" s="10"/>
      <c r="F84" s="15">
        <f>F85+F88</f>
        <v>0</v>
      </c>
      <c r="G84" s="15">
        <f>G85+G88</f>
        <v>140</v>
      </c>
      <c r="H84" s="15">
        <f>H85+H88</f>
        <v>140</v>
      </c>
    </row>
    <row r="85" spans="1:8" ht="18.75">
      <c r="A85" s="24" t="s">
        <v>122</v>
      </c>
      <c r="B85" s="11" t="s">
        <v>95</v>
      </c>
      <c r="C85" s="11" t="s">
        <v>17</v>
      </c>
      <c r="D85" s="11" t="s">
        <v>123</v>
      </c>
      <c r="E85" s="11"/>
      <c r="F85" s="16">
        <f aca="true" t="shared" si="8" ref="F85:H86">F86</f>
        <v>0</v>
      </c>
      <c r="G85" s="16">
        <f t="shared" si="8"/>
        <v>70</v>
      </c>
      <c r="H85" s="16">
        <f t="shared" si="8"/>
        <v>70</v>
      </c>
    </row>
    <row r="86" spans="1:8" ht="37.5">
      <c r="A86" s="6" t="s">
        <v>125</v>
      </c>
      <c r="B86" s="11" t="s">
        <v>95</v>
      </c>
      <c r="C86" s="11" t="s">
        <v>17</v>
      </c>
      <c r="D86" s="11" t="s">
        <v>124</v>
      </c>
      <c r="E86" s="11"/>
      <c r="F86" s="16">
        <f t="shared" si="8"/>
        <v>0</v>
      </c>
      <c r="G86" s="16">
        <f t="shared" si="8"/>
        <v>70</v>
      </c>
      <c r="H86" s="16">
        <f t="shared" si="8"/>
        <v>70</v>
      </c>
    </row>
    <row r="87" spans="1:8" ht="37.5">
      <c r="A87" s="8" t="s">
        <v>28</v>
      </c>
      <c r="B87" s="11" t="s">
        <v>95</v>
      </c>
      <c r="C87" s="11" t="s">
        <v>17</v>
      </c>
      <c r="D87" s="11" t="s">
        <v>124</v>
      </c>
      <c r="E87" s="11" t="s">
        <v>117</v>
      </c>
      <c r="F87" s="16">
        <v>0</v>
      </c>
      <c r="G87" s="16">
        <v>70</v>
      </c>
      <c r="H87" s="16">
        <v>70</v>
      </c>
    </row>
    <row r="88" spans="1:8" ht="37.5">
      <c r="A88" s="8" t="s">
        <v>58</v>
      </c>
      <c r="B88" s="11" t="s">
        <v>95</v>
      </c>
      <c r="C88" s="11" t="s">
        <v>17</v>
      </c>
      <c r="D88" s="11" t="s">
        <v>59</v>
      </c>
      <c r="E88" s="11"/>
      <c r="F88" s="16">
        <f>F89</f>
        <v>0</v>
      </c>
      <c r="G88" s="16">
        <f>G89</f>
        <v>70</v>
      </c>
      <c r="H88" s="16">
        <f>H89</f>
        <v>70</v>
      </c>
    </row>
    <row r="89" spans="1:8" ht="37.5">
      <c r="A89" s="8" t="s">
        <v>60</v>
      </c>
      <c r="B89" s="11" t="s">
        <v>95</v>
      </c>
      <c r="C89" s="11" t="s">
        <v>17</v>
      </c>
      <c r="D89" s="11" t="s">
        <v>59</v>
      </c>
      <c r="E89" s="11">
        <v>411</v>
      </c>
      <c r="F89" s="16">
        <v>0</v>
      </c>
      <c r="G89" s="16">
        <v>70</v>
      </c>
      <c r="H89" s="16">
        <v>70</v>
      </c>
    </row>
    <row r="90" spans="1:8" ht="18.75">
      <c r="A90" s="25" t="s">
        <v>61</v>
      </c>
      <c r="B90" s="10" t="s">
        <v>95</v>
      </c>
      <c r="C90" s="10" t="s">
        <v>89</v>
      </c>
      <c r="D90" s="10"/>
      <c r="E90" s="10"/>
      <c r="F90" s="15">
        <f>F91</f>
        <v>723.5</v>
      </c>
      <c r="G90" s="15">
        <f>G91</f>
        <v>690.1</v>
      </c>
      <c r="H90" s="15">
        <f>H91</f>
        <v>571.1</v>
      </c>
    </row>
    <row r="91" spans="1:8" ht="18.75">
      <c r="A91" s="24" t="s">
        <v>62</v>
      </c>
      <c r="B91" s="11" t="s">
        <v>95</v>
      </c>
      <c r="C91" s="11" t="s">
        <v>89</v>
      </c>
      <c r="D91" s="11" t="s">
        <v>63</v>
      </c>
      <c r="E91" s="11"/>
      <c r="F91" s="16">
        <f>F92+F94+F96+F98</f>
        <v>723.5</v>
      </c>
      <c r="G91" s="16">
        <f>G92+G94+G96+G98</f>
        <v>690.1</v>
      </c>
      <c r="H91" s="16">
        <f>H92+H94+H96+H98</f>
        <v>571.1</v>
      </c>
    </row>
    <row r="92" spans="1:8" ht="18.75">
      <c r="A92" s="24" t="s">
        <v>64</v>
      </c>
      <c r="B92" s="11" t="s">
        <v>95</v>
      </c>
      <c r="C92" s="11" t="s">
        <v>89</v>
      </c>
      <c r="D92" s="11" t="s">
        <v>65</v>
      </c>
      <c r="E92" s="11"/>
      <c r="F92" s="16">
        <f>F93</f>
        <v>278</v>
      </c>
      <c r="G92" s="16">
        <f>G93</f>
        <v>330</v>
      </c>
      <c r="H92" s="16">
        <f>H93</f>
        <v>330</v>
      </c>
    </row>
    <row r="93" spans="1:8" ht="75">
      <c r="A93" s="6" t="s">
        <v>56</v>
      </c>
      <c r="B93" s="11" t="s">
        <v>95</v>
      </c>
      <c r="C93" s="11" t="s">
        <v>89</v>
      </c>
      <c r="D93" s="11" t="s">
        <v>65</v>
      </c>
      <c r="E93" s="11">
        <v>810</v>
      </c>
      <c r="F93" s="16">
        <v>278</v>
      </c>
      <c r="G93" s="16">
        <v>330</v>
      </c>
      <c r="H93" s="16">
        <v>330</v>
      </c>
    </row>
    <row r="94" spans="1:8" ht="18.75">
      <c r="A94" s="24" t="s">
        <v>66</v>
      </c>
      <c r="B94" s="11" t="s">
        <v>95</v>
      </c>
      <c r="C94" s="11" t="s">
        <v>89</v>
      </c>
      <c r="D94" s="11" t="s">
        <v>67</v>
      </c>
      <c r="E94" s="11"/>
      <c r="F94" s="16">
        <f>F95</f>
        <v>0</v>
      </c>
      <c r="G94" s="16">
        <f>G95</f>
        <v>11</v>
      </c>
      <c r="H94" s="16">
        <f>H95</f>
        <v>11</v>
      </c>
    </row>
    <row r="95" spans="1:8" ht="75">
      <c r="A95" s="6" t="s">
        <v>56</v>
      </c>
      <c r="B95" s="11" t="s">
        <v>95</v>
      </c>
      <c r="C95" s="11" t="s">
        <v>89</v>
      </c>
      <c r="D95" s="11" t="s">
        <v>67</v>
      </c>
      <c r="E95" s="11" t="s">
        <v>168</v>
      </c>
      <c r="F95" s="16">
        <v>0</v>
      </c>
      <c r="G95" s="16">
        <v>11</v>
      </c>
      <c r="H95" s="16">
        <v>11</v>
      </c>
    </row>
    <row r="96" spans="1:8" ht="18.75">
      <c r="A96" s="27" t="s">
        <v>126</v>
      </c>
      <c r="B96" s="11" t="s">
        <v>95</v>
      </c>
      <c r="C96" s="11" t="s">
        <v>89</v>
      </c>
      <c r="D96" s="11" t="s">
        <v>127</v>
      </c>
      <c r="E96" s="11"/>
      <c r="F96" s="16">
        <f>F97</f>
        <v>11</v>
      </c>
      <c r="G96" s="16">
        <f>G97</f>
        <v>11</v>
      </c>
      <c r="H96" s="16">
        <f>H97</f>
        <v>11</v>
      </c>
    </row>
    <row r="97" spans="1:8" ht="75">
      <c r="A97" s="6" t="s">
        <v>56</v>
      </c>
      <c r="B97" s="11" t="s">
        <v>95</v>
      </c>
      <c r="C97" s="11" t="s">
        <v>89</v>
      </c>
      <c r="D97" s="11" t="s">
        <v>127</v>
      </c>
      <c r="E97" s="11" t="s">
        <v>168</v>
      </c>
      <c r="F97" s="16">
        <v>11</v>
      </c>
      <c r="G97" s="16">
        <v>11</v>
      </c>
      <c r="H97" s="16">
        <v>11</v>
      </c>
    </row>
    <row r="98" spans="1:8" ht="37.5">
      <c r="A98" s="8" t="s">
        <v>68</v>
      </c>
      <c r="B98" s="11" t="s">
        <v>95</v>
      </c>
      <c r="C98" s="11" t="s">
        <v>89</v>
      </c>
      <c r="D98" s="11" t="s">
        <v>69</v>
      </c>
      <c r="E98" s="11"/>
      <c r="F98" s="16">
        <f>F99</f>
        <v>434.5</v>
      </c>
      <c r="G98" s="16">
        <f>G99</f>
        <v>338.1</v>
      </c>
      <c r="H98" s="16">
        <f>H99</f>
        <v>219.1</v>
      </c>
    </row>
    <row r="99" spans="1:8" ht="75">
      <c r="A99" s="6" t="s">
        <v>56</v>
      </c>
      <c r="B99" s="11" t="s">
        <v>95</v>
      </c>
      <c r="C99" s="11" t="s">
        <v>89</v>
      </c>
      <c r="D99" s="11" t="s">
        <v>69</v>
      </c>
      <c r="E99" s="11" t="s">
        <v>168</v>
      </c>
      <c r="F99" s="16">
        <v>434.5</v>
      </c>
      <c r="G99" s="16">
        <v>338.1</v>
      </c>
      <c r="H99" s="16">
        <v>219.1</v>
      </c>
    </row>
    <row r="100" spans="1:8" ht="18.75">
      <c r="A100" s="25" t="s">
        <v>70</v>
      </c>
      <c r="B100" s="10" t="s">
        <v>96</v>
      </c>
      <c r="C100" s="10"/>
      <c r="D100" s="10"/>
      <c r="E100" s="10"/>
      <c r="F100" s="15">
        <f>F101</f>
        <v>2626</v>
      </c>
      <c r="G100" s="15">
        <f>G101</f>
        <v>2626</v>
      </c>
      <c r="H100" s="15">
        <f>H101</f>
        <v>2626</v>
      </c>
    </row>
    <row r="101" spans="1:8" ht="18.75">
      <c r="A101" s="25" t="s">
        <v>71</v>
      </c>
      <c r="B101" s="10" t="s">
        <v>96</v>
      </c>
      <c r="C101" s="10" t="s">
        <v>16</v>
      </c>
      <c r="D101" s="10"/>
      <c r="E101" s="10"/>
      <c r="F101" s="15">
        <f>F102+F105</f>
        <v>2626</v>
      </c>
      <c r="G101" s="15">
        <f>G102+G105</f>
        <v>2626</v>
      </c>
      <c r="H101" s="15">
        <f>H102+H105</f>
        <v>2626</v>
      </c>
    </row>
    <row r="102" spans="1:8" ht="18.75">
      <c r="A102" s="24" t="s">
        <v>72</v>
      </c>
      <c r="B102" s="11" t="s">
        <v>96</v>
      </c>
      <c r="C102" s="11" t="s">
        <v>16</v>
      </c>
      <c r="D102" s="11" t="s">
        <v>73</v>
      </c>
      <c r="E102" s="11"/>
      <c r="F102" s="16">
        <f aca="true" t="shared" si="9" ref="F102:H103">F103</f>
        <v>2576</v>
      </c>
      <c r="G102" s="16">
        <f t="shared" si="9"/>
        <v>2576</v>
      </c>
      <c r="H102" s="16">
        <f t="shared" si="9"/>
        <v>2576</v>
      </c>
    </row>
    <row r="103" spans="1:8" ht="150">
      <c r="A103" s="9" t="s">
        <v>74</v>
      </c>
      <c r="B103" s="11" t="s">
        <v>96</v>
      </c>
      <c r="C103" s="11" t="s">
        <v>16</v>
      </c>
      <c r="D103" s="11" t="s">
        <v>75</v>
      </c>
      <c r="E103" s="11"/>
      <c r="F103" s="16">
        <f t="shared" si="9"/>
        <v>2576</v>
      </c>
      <c r="G103" s="16">
        <f t="shared" si="9"/>
        <v>2576</v>
      </c>
      <c r="H103" s="16">
        <f t="shared" si="9"/>
        <v>2576</v>
      </c>
    </row>
    <row r="104" spans="1:8" ht="18.75">
      <c r="A104" s="24" t="s">
        <v>76</v>
      </c>
      <c r="B104" s="11" t="s">
        <v>96</v>
      </c>
      <c r="C104" s="11" t="s">
        <v>16</v>
      </c>
      <c r="D104" s="11" t="s">
        <v>75</v>
      </c>
      <c r="E104" s="11">
        <v>540</v>
      </c>
      <c r="F104" s="16">
        <v>2576</v>
      </c>
      <c r="G104" s="16">
        <v>2576</v>
      </c>
      <c r="H104" s="16">
        <v>2576</v>
      </c>
    </row>
    <row r="105" spans="1:8" ht="56.25">
      <c r="A105" s="24" t="s">
        <v>148</v>
      </c>
      <c r="B105" s="11" t="s">
        <v>96</v>
      </c>
      <c r="C105" s="11" t="s">
        <v>16</v>
      </c>
      <c r="D105" s="11" t="s">
        <v>149</v>
      </c>
      <c r="E105" s="11"/>
      <c r="F105" s="16">
        <f>F106</f>
        <v>50</v>
      </c>
      <c r="G105" s="16">
        <f>G106</f>
        <v>50</v>
      </c>
      <c r="H105" s="16">
        <f>H106</f>
        <v>50</v>
      </c>
    </row>
    <row r="106" spans="1:8" ht="37.5">
      <c r="A106" s="27" t="s">
        <v>28</v>
      </c>
      <c r="B106" s="11" t="s">
        <v>96</v>
      </c>
      <c r="C106" s="11" t="s">
        <v>16</v>
      </c>
      <c r="D106" s="11" t="s">
        <v>149</v>
      </c>
      <c r="E106" s="11" t="s">
        <v>117</v>
      </c>
      <c r="F106" s="16">
        <v>50</v>
      </c>
      <c r="G106" s="16">
        <v>50</v>
      </c>
      <c r="H106" s="16">
        <v>50</v>
      </c>
    </row>
    <row r="107" spans="1:8" ht="18.75">
      <c r="A107" s="25" t="s">
        <v>77</v>
      </c>
      <c r="B107" s="10">
        <v>10</v>
      </c>
      <c r="C107" s="10" t="s">
        <v>90</v>
      </c>
      <c r="D107" s="10"/>
      <c r="E107" s="10"/>
      <c r="F107" s="15">
        <f>F108+F112</f>
        <v>70</v>
      </c>
      <c r="G107" s="15">
        <f>G108+G112</f>
        <v>25</v>
      </c>
      <c r="H107" s="15">
        <f>H108+H112</f>
        <v>25</v>
      </c>
    </row>
    <row r="108" spans="1:8" ht="18.75">
      <c r="A108" s="25" t="s">
        <v>152</v>
      </c>
      <c r="B108" s="10" t="s">
        <v>108</v>
      </c>
      <c r="C108" s="10" t="s">
        <v>89</v>
      </c>
      <c r="D108" s="10"/>
      <c r="E108" s="10"/>
      <c r="F108" s="15">
        <f>F109</f>
        <v>50</v>
      </c>
      <c r="G108" s="15">
        <f aca="true" t="shared" si="10" ref="G108:H110">G109</f>
        <v>0</v>
      </c>
      <c r="H108" s="15">
        <f t="shared" si="10"/>
        <v>0</v>
      </c>
    </row>
    <row r="109" spans="1:8" ht="18.75">
      <c r="A109" s="24" t="s">
        <v>154</v>
      </c>
      <c r="B109" s="11" t="s">
        <v>108</v>
      </c>
      <c r="C109" s="11" t="s">
        <v>89</v>
      </c>
      <c r="D109" s="11" t="s">
        <v>186</v>
      </c>
      <c r="E109" s="11"/>
      <c r="F109" s="16">
        <f>F110</f>
        <v>50</v>
      </c>
      <c r="G109" s="16">
        <f t="shared" si="10"/>
        <v>0</v>
      </c>
      <c r="H109" s="16">
        <f t="shared" si="10"/>
        <v>0</v>
      </c>
    </row>
    <row r="110" spans="1:8" ht="56.25">
      <c r="A110" s="24" t="s">
        <v>155</v>
      </c>
      <c r="B110" s="11" t="s">
        <v>108</v>
      </c>
      <c r="C110" s="11" t="s">
        <v>89</v>
      </c>
      <c r="D110" s="11" t="s">
        <v>186</v>
      </c>
      <c r="E110" s="11"/>
      <c r="F110" s="16">
        <f>F111</f>
        <v>50</v>
      </c>
      <c r="G110" s="16">
        <f t="shared" si="10"/>
        <v>0</v>
      </c>
      <c r="H110" s="16">
        <f t="shared" si="10"/>
        <v>0</v>
      </c>
    </row>
    <row r="111" spans="1:8" ht="37.5">
      <c r="A111" s="6" t="s">
        <v>78</v>
      </c>
      <c r="B111" s="11" t="s">
        <v>108</v>
      </c>
      <c r="C111" s="11" t="s">
        <v>89</v>
      </c>
      <c r="D111" s="11" t="s">
        <v>186</v>
      </c>
      <c r="E111" s="11" t="s">
        <v>187</v>
      </c>
      <c r="F111" s="16">
        <v>50</v>
      </c>
      <c r="G111" s="16"/>
      <c r="H111" s="16"/>
    </row>
    <row r="112" spans="1:8" ht="37.5">
      <c r="A112" s="5" t="s">
        <v>78</v>
      </c>
      <c r="B112" s="10" t="s">
        <v>108</v>
      </c>
      <c r="C112" s="10" t="s">
        <v>97</v>
      </c>
      <c r="D112" s="10"/>
      <c r="E112" s="10"/>
      <c r="F112" s="15">
        <f aca="true" t="shared" si="11" ref="F112:H113">F113</f>
        <v>20</v>
      </c>
      <c r="G112" s="15">
        <f t="shared" si="11"/>
        <v>25</v>
      </c>
      <c r="H112" s="15">
        <f t="shared" si="11"/>
        <v>25</v>
      </c>
    </row>
    <row r="113" spans="1:8" ht="37.5">
      <c r="A113" s="8" t="s">
        <v>151</v>
      </c>
      <c r="B113" s="11">
        <v>10</v>
      </c>
      <c r="C113" s="11" t="s">
        <v>97</v>
      </c>
      <c r="D113" s="11" t="s">
        <v>150</v>
      </c>
      <c r="E113" s="11"/>
      <c r="F113" s="16">
        <f t="shared" si="11"/>
        <v>20</v>
      </c>
      <c r="G113" s="16">
        <f t="shared" si="11"/>
        <v>25</v>
      </c>
      <c r="H113" s="16">
        <f t="shared" si="11"/>
        <v>25</v>
      </c>
    </row>
    <row r="114" spans="1:8" ht="37.5">
      <c r="A114" s="8" t="s">
        <v>28</v>
      </c>
      <c r="B114" s="11">
        <v>10</v>
      </c>
      <c r="C114" s="11" t="s">
        <v>97</v>
      </c>
      <c r="D114" s="11" t="s">
        <v>150</v>
      </c>
      <c r="E114" s="11">
        <v>244</v>
      </c>
      <c r="F114" s="16">
        <v>20</v>
      </c>
      <c r="G114" s="16">
        <v>25</v>
      </c>
      <c r="H114" s="16">
        <v>25</v>
      </c>
    </row>
    <row r="115" spans="1:8" ht="18.75">
      <c r="A115" s="25" t="s">
        <v>79</v>
      </c>
      <c r="B115" s="10">
        <v>11</v>
      </c>
      <c r="C115" s="10" t="s">
        <v>90</v>
      </c>
      <c r="D115" s="11"/>
      <c r="E115" s="11"/>
      <c r="F115" s="15">
        <f>F116</f>
        <v>130</v>
      </c>
      <c r="G115" s="15">
        <f aca="true" t="shared" si="12" ref="G115:H117">G116</f>
        <v>120</v>
      </c>
      <c r="H115" s="15">
        <f t="shared" si="12"/>
        <v>120</v>
      </c>
    </row>
    <row r="116" spans="1:8" ht="18.75">
      <c r="A116" s="25" t="s">
        <v>80</v>
      </c>
      <c r="B116" s="10">
        <v>11</v>
      </c>
      <c r="C116" s="10" t="s">
        <v>16</v>
      </c>
      <c r="D116" s="10"/>
      <c r="E116" s="10"/>
      <c r="F116" s="15">
        <f>F117</f>
        <v>130</v>
      </c>
      <c r="G116" s="15">
        <f t="shared" si="12"/>
        <v>120</v>
      </c>
      <c r="H116" s="15">
        <f t="shared" si="12"/>
        <v>120</v>
      </c>
    </row>
    <row r="117" spans="1:8" ht="37.5">
      <c r="A117" s="6" t="s">
        <v>159</v>
      </c>
      <c r="B117" s="11">
        <v>11</v>
      </c>
      <c r="C117" s="11" t="s">
        <v>16</v>
      </c>
      <c r="D117" s="11" t="s">
        <v>158</v>
      </c>
      <c r="E117" s="11"/>
      <c r="F117" s="16">
        <f>F118</f>
        <v>130</v>
      </c>
      <c r="G117" s="16">
        <f t="shared" si="12"/>
        <v>120</v>
      </c>
      <c r="H117" s="16">
        <f t="shared" si="12"/>
        <v>120</v>
      </c>
    </row>
    <row r="118" spans="1:8" ht="37.5">
      <c r="A118" s="8" t="s">
        <v>28</v>
      </c>
      <c r="B118" s="11">
        <v>11</v>
      </c>
      <c r="C118" s="11" t="s">
        <v>16</v>
      </c>
      <c r="D118" s="11" t="s">
        <v>158</v>
      </c>
      <c r="E118" s="11">
        <v>244</v>
      </c>
      <c r="F118" s="16">
        <v>130</v>
      </c>
      <c r="G118" s="16">
        <v>120</v>
      </c>
      <c r="H118" s="16">
        <v>120</v>
      </c>
    </row>
    <row r="119" spans="1:8" ht="18.75">
      <c r="A119" s="25" t="s">
        <v>81</v>
      </c>
      <c r="B119" s="10">
        <v>12</v>
      </c>
      <c r="C119" s="10" t="s">
        <v>90</v>
      </c>
      <c r="D119" s="10"/>
      <c r="E119" s="10"/>
      <c r="F119" s="15">
        <f>F120</f>
        <v>0</v>
      </c>
      <c r="G119" s="15">
        <f aca="true" t="shared" si="13" ref="G119:H121">G120</f>
        <v>0</v>
      </c>
      <c r="H119" s="15">
        <f t="shared" si="13"/>
        <v>0</v>
      </c>
    </row>
    <row r="120" spans="1:8" ht="18.75">
      <c r="A120" s="25" t="s">
        <v>82</v>
      </c>
      <c r="B120" s="10">
        <v>12</v>
      </c>
      <c r="C120" s="10" t="s">
        <v>17</v>
      </c>
      <c r="D120" s="10"/>
      <c r="E120" s="10"/>
      <c r="F120" s="15">
        <f>F121</f>
        <v>0</v>
      </c>
      <c r="G120" s="15">
        <f t="shared" si="13"/>
        <v>0</v>
      </c>
      <c r="H120" s="15">
        <f t="shared" si="13"/>
        <v>0</v>
      </c>
    </row>
    <row r="121" spans="1:8" ht="75">
      <c r="A121" s="6" t="s">
        <v>83</v>
      </c>
      <c r="B121" s="11">
        <v>12</v>
      </c>
      <c r="C121" s="11" t="s">
        <v>17</v>
      </c>
      <c r="D121" s="11" t="s">
        <v>84</v>
      </c>
      <c r="E121" s="11"/>
      <c r="F121" s="16">
        <f>F122</f>
        <v>0</v>
      </c>
      <c r="G121" s="16">
        <f t="shared" si="13"/>
        <v>0</v>
      </c>
      <c r="H121" s="16">
        <f t="shared" si="13"/>
        <v>0</v>
      </c>
    </row>
    <row r="122" spans="1:8" ht="37.5">
      <c r="A122" s="8" t="s">
        <v>28</v>
      </c>
      <c r="B122" s="11">
        <v>12</v>
      </c>
      <c r="C122" s="11" t="s">
        <v>17</v>
      </c>
      <c r="D122" s="11" t="s">
        <v>84</v>
      </c>
      <c r="E122" s="11">
        <v>244</v>
      </c>
      <c r="F122" s="16">
        <v>0</v>
      </c>
      <c r="G122" s="16">
        <v>0</v>
      </c>
      <c r="H122" s="16">
        <v>0</v>
      </c>
    </row>
    <row r="123" spans="1:8" ht="18.75">
      <c r="A123" s="26" t="s">
        <v>85</v>
      </c>
      <c r="B123" s="10">
        <v>99</v>
      </c>
      <c r="C123" s="10"/>
      <c r="D123" s="10"/>
      <c r="E123" s="10"/>
      <c r="F123" s="15">
        <f>F124</f>
        <v>0</v>
      </c>
      <c r="G123" s="15">
        <f aca="true" t="shared" si="14" ref="G123:H125">G124</f>
        <v>137.3</v>
      </c>
      <c r="H123" s="15">
        <f t="shared" si="14"/>
        <v>275.6</v>
      </c>
    </row>
    <row r="124" spans="1:8" ht="18.75">
      <c r="A124" s="26" t="s">
        <v>85</v>
      </c>
      <c r="B124" s="10">
        <v>99</v>
      </c>
      <c r="C124" s="10">
        <v>99</v>
      </c>
      <c r="D124" s="10"/>
      <c r="E124" s="10"/>
      <c r="F124" s="15">
        <f>F125</f>
        <v>0</v>
      </c>
      <c r="G124" s="15">
        <f t="shared" si="14"/>
        <v>137.3</v>
      </c>
      <c r="H124" s="15">
        <f t="shared" si="14"/>
        <v>275.6</v>
      </c>
    </row>
    <row r="125" spans="1:8" ht="18.75">
      <c r="A125" s="26" t="s">
        <v>85</v>
      </c>
      <c r="B125" s="11">
        <v>99</v>
      </c>
      <c r="C125" s="11">
        <v>99</v>
      </c>
      <c r="D125" s="11" t="s">
        <v>86</v>
      </c>
      <c r="E125" s="11"/>
      <c r="F125" s="16">
        <f>F126</f>
        <v>0</v>
      </c>
      <c r="G125" s="16">
        <f t="shared" si="14"/>
        <v>137.3</v>
      </c>
      <c r="H125" s="16">
        <f t="shared" si="14"/>
        <v>275.6</v>
      </c>
    </row>
    <row r="126" spans="1:8" ht="18.75">
      <c r="A126" s="27" t="s">
        <v>85</v>
      </c>
      <c r="B126" s="11">
        <v>99</v>
      </c>
      <c r="C126" s="11">
        <v>99</v>
      </c>
      <c r="D126" s="11" t="s">
        <v>86</v>
      </c>
      <c r="E126" s="11">
        <v>999</v>
      </c>
      <c r="F126" s="16"/>
      <c r="G126" s="16">
        <v>137.3</v>
      </c>
      <c r="H126" s="16">
        <v>275.6</v>
      </c>
    </row>
    <row r="127" spans="1:8" ht="18.75">
      <c r="A127" s="26" t="s">
        <v>87</v>
      </c>
      <c r="B127" s="11"/>
      <c r="C127" s="11"/>
      <c r="D127" s="11"/>
      <c r="E127" s="11"/>
      <c r="F127" s="15">
        <f>F123+F119+F115+F107+F100+F70+F52+F38+F32+F19</f>
        <v>31020</v>
      </c>
      <c r="G127" s="15">
        <f>G123+G119+G115+G107+G100+G70+G52+G38+G32+G19</f>
        <v>5491.900000000001</v>
      </c>
      <c r="H127" s="15">
        <f>H123+H119+H115+H107+H100+H70+H52+H38+H32+H19</f>
        <v>5511.4</v>
      </c>
    </row>
  </sheetData>
  <sheetProtection/>
  <mergeCells count="7">
    <mergeCell ref="B17:G17"/>
    <mergeCell ref="A1:J3"/>
    <mergeCell ref="A11:H11"/>
    <mergeCell ref="A12:H12"/>
    <mergeCell ref="A13:H13"/>
    <mergeCell ref="A16:H16"/>
    <mergeCell ref="A4:H4"/>
  </mergeCells>
  <printOptions/>
  <pageMargins left="0.53" right="0.19" top="0.23" bottom="0.24" header="0.23" footer="0.16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="60" zoomScaleNormal="60" zoomScalePageLayoutView="0" workbookViewId="0" topLeftCell="A1">
      <selection activeCell="K6" sqref="K6"/>
    </sheetView>
  </sheetViews>
  <sheetFormatPr defaultColWidth="9.140625" defaultRowHeight="12.75"/>
  <cols>
    <col min="1" max="1" width="55.57421875" style="0" customWidth="1"/>
    <col min="2" max="2" width="10.421875" style="0" customWidth="1"/>
    <col min="3" max="4" width="8.7109375" style="0" customWidth="1"/>
    <col min="5" max="5" width="19.7109375" style="0" customWidth="1"/>
    <col min="6" max="6" width="11.57421875" style="0" customWidth="1"/>
    <col min="7" max="7" width="13.28125" style="0" customWidth="1"/>
    <col min="8" max="9" width="15.28125" style="0" customWidth="1"/>
  </cols>
  <sheetData>
    <row r="1" ht="18.75">
      <c r="G1" s="1" t="s">
        <v>177</v>
      </c>
    </row>
    <row r="2" ht="18.75">
      <c r="G2" s="1" t="s">
        <v>12</v>
      </c>
    </row>
    <row r="3" ht="18" customHeight="1">
      <c r="G3" s="1" t="s">
        <v>200</v>
      </c>
    </row>
    <row r="4" ht="12.75" hidden="1"/>
    <row r="5" spans="1:12" ht="18.7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2"/>
      <c r="K5" s="2"/>
      <c r="L5" s="2"/>
    </row>
    <row r="6" spans="1:14" ht="18.75" customHeight="1">
      <c r="A6" s="47" t="s">
        <v>171</v>
      </c>
      <c r="B6" s="47"/>
      <c r="C6" s="47"/>
      <c r="D6" s="47"/>
      <c r="E6" s="47"/>
      <c r="F6" s="47"/>
      <c r="G6" s="47"/>
      <c r="H6" s="47"/>
      <c r="I6" s="47"/>
      <c r="J6" s="2"/>
      <c r="K6" s="2"/>
      <c r="L6" s="2"/>
      <c r="M6" s="2"/>
      <c r="N6" s="2"/>
    </row>
    <row r="7" spans="1:12" ht="18.75" customHeight="1">
      <c r="A7" s="47" t="s">
        <v>14</v>
      </c>
      <c r="B7" s="47"/>
      <c r="C7" s="47"/>
      <c r="D7" s="47"/>
      <c r="E7" s="47"/>
      <c r="F7" s="47"/>
      <c r="G7" s="47"/>
      <c r="H7" s="47"/>
      <c r="I7" s="47"/>
      <c r="J7" s="2"/>
      <c r="K7" s="2"/>
      <c r="L7" s="2"/>
    </row>
    <row r="8" ht="1.5" customHeight="1"/>
    <row r="9" ht="18.75">
      <c r="H9" s="1" t="s">
        <v>15</v>
      </c>
    </row>
    <row r="10" spans="1:9" ht="34.5" customHeight="1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100</v>
      </c>
      <c r="I10" s="3" t="s">
        <v>101</v>
      </c>
    </row>
    <row r="11" spans="1:9" ht="29.25" customHeight="1">
      <c r="A11" s="23" t="s">
        <v>8</v>
      </c>
      <c r="B11" s="12">
        <v>119</v>
      </c>
      <c r="C11" s="10" t="s">
        <v>16</v>
      </c>
      <c r="D11" s="10"/>
      <c r="E11" s="10"/>
      <c r="F11" s="10"/>
      <c r="G11" s="15">
        <f>G12+G16</f>
        <v>1153.8999999999999</v>
      </c>
      <c r="H11" s="15">
        <f>H12+H16</f>
        <v>1299.3</v>
      </c>
      <c r="I11" s="15">
        <f>I12+I16</f>
        <v>1299.3</v>
      </c>
    </row>
    <row r="12" spans="1:9" ht="57.75" customHeight="1">
      <c r="A12" s="4" t="s">
        <v>9</v>
      </c>
      <c r="B12" s="12">
        <v>119</v>
      </c>
      <c r="C12" s="10" t="s">
        <v>16</v>
      </c>
      <c r="D12" s="10" t="s">
        <v>17</v>
      </c>
      <c r="E12" s="10"/>
      <c r="F12" s="10"/>
      <c r="G12" s="15">
        <f>G13</f>
        <v>357.2</v>
      </c>
      <c r="H12" s="15">
        <f aca="true" t="shared" si="0" ref="H12:I14">H13</f>
        <v>387.9</v>
      </c>
      <c r="I12" s="15">
        <f t="shared" si="0"/>
        <v>387.9</v>
      </c>
    </row>
    <row r="13" spans="1:9" ht="75.75" customHeight="1">
      <c r="A13" s="6" t="s">
        <v>10</v>
      </c>
      <c r="B13" s="13">
        <v>119</v>
      </c>
      <c r="C13" s="11" t="s">
        <v>16</v>
      </c>
      <c r="D13" s="11" t="s">
        <v>17</v>
      </c>
      <c r="E13" s="11" t="s">
        <v>11</v>
      </c>
      <c r="F13" s="11"/>
      <c r="G13" s="16">
        <f>G14</f>
        <v>357.2</v>
      </c>
      <c r="H13" s="16">
        <f t="shared" si="0"/>
        <v>387.9</v>
      </c>
      <c r="I13" s="16">
        <f t="shared" si="0"/>
        <v>387.9</v>
      </c>
    </row>
    <row r="14" spans="1:9" ht="27" customHeight="1">
      <c r="A14" s="24" t="s">
        <v>18</v>
      </c>
      <c r="B14" s="13">
        <v>119</v>
      </c>
      <c r="C14" s="11" t="s">
        <v>16</v>
      </c>
      <c r="D14" s="11" t="s">
        <v>17</v>
      </c>
      <c r="E14" s="11" t="s">
        <v>19</v>
      </c>
      <c r="F14" s="11"/>
      <c r="G14" s="16">
        <f>G15</f>
        <v>357.2</v>
      </c>
      <c r="H14" s="16">
        <f t="shared" si="0"/>
        <v>387.9</v>
      </c>
      <c r="I14" s="16">
        <f t="shared" si="0"/>
        <v>387.9</v>
      </c>
    </row>
    <row r="15" spans="1:9" ht="24.75" customHeight="1">
      <c r="A15" s="24" t="s">
        <v>20</v>
      </c>
      <c r="B15" s="13">
        <v>119</v>
      </c>
      <c r="C15" s="11" t="s">
        <v>16</v>
      </c>
      <c r="D15" s="11" t="s">
        <v>17</v>
      </c>
      <c r="E15" s="11" t="s">
        <v>19</v>
      </c>
      <c r="F15" s="11">
        <v>121</v>
      </c>
      <c r="G15" s="16">
        <v>357.2</v>
      </c>
      <c r="H15" s="16">
        <v>387.9</v>
      </c>
      <c r="I15" s="16">
        <v>387.9</v>
      </c>
    </row>
    <row r="16" spans="1:9" ht="90.75" customHeight="1">
      <c r="A16" s="19" t="s">
        <v>99</v>
      </c>
      <c r="B16" s="12">
        <v>119</v>
      </c>
      <c r="C16" s="10" t="s">
        <v>16</v>
      </c>
      <c r="D16" s="10" t="s">
        <v>88</v>
      </c>
      <c r="E16" s="10"/>
      <c r="F16" s="10"/>
      <c r="G16" s="15">
        <f aca="true" t="shared" si="1" ref="G16:I17">G17</f>
        <v>796.6999999999999</v>
      </c>
      <c r="H16" s="15">
        <f t="shared" si="1"/>
        <v>911.4</v>
      </c>
      <c r="I16" s="15">
        <f t="shared" si="1"/>
        <v>911.4</v>
      </c>
    </row>
    <row r="17" spans="1:9" ht="91.5" customHeight="1">
      <c r="A17" s="6" t="s">
        <v>10</v>
      </c>
      <c r="B17" s="13">
        <v>119</v>
      </c>
      <c r="C17" s="11" t="s">
        <v>16</v>
      </c>
      <c r="D17" s="11" t="s">
        <v>88</v>
      </c>
      <c r="E17" s="11" t="s">
        <v>11</v>
      </c>
      <c r="F17" s="11"/>
      <c r="G17" s="16">
        <f t="shared" si="1"/>
        <v>796.6999999999999</v>
      </c>
      <c r="H17" s="16">
        <f t="shared" si="1"/>
        <v>911.4</v>
      </c>
      <c r="I17" s="16">
        <f t="shared" si="1"/>
        <v>911.4</v>
      </c>
    </row>
    <row r="18" spans="1:9" ht="25.5" customHeight="1">
      <c r="A18" s="24" t="s">
        <v>21</v>
      </c>
      <c r="B18" s="13">
        <v>119</v>
      </c>
      <c r="C18" s="11" t="s">
        <v>16</v>
      </c>
      <c r="D18" s="11" t="s">
        <v>88</v>
      </c>
      <c r="E18" s="11" t="s">
        <v>22</v>
      </c>
      <c r="F18" s="11"/>
      <c r="G18" s="16">
        <f>SUM(G19:G23)</f>
        <v>796.6999999999999</v>
      </c>
      <c r="H18" s="16">
        <f>SUM(H19:H23)</f>
        <v>911.4</v>
      </c>
      <c r="I18" s="16">
        <f>SUM(I19:I23)</f>
        <v>911.4</v>
      </c>
    </row>
    <row r="19" spans="1:9" ht="22.5" customHeight="1">
      <c r="A19" s="24" t="s">
        <v>20</v>
      </c>
      <c r="B19" s="13">
        <v>119</v>
      </c>
      <c r="C19" s="11" t="s">
        <v>16</v>
      </c>
      <c r="D19" s="11" t="s">
        <v>88</v>
      </c>
      <c r="E19" s="11" t="s">
        <v>22</v>
      </c>
      <c r="F19" s="11">
        <v>121</v>
      </c>
      <c r="G19" s="16">
        <v>582.4</v>
      </c>
      <c r="H19" s="16">
        <v>623.4</v>
      </c>
      <c r="I19" s="16">
        <v>623.4</v>
      </c>
    </row>
    <row r="20" spans="1:9" ht="37.5">
      <c r="A20" s="6" t="s">
        <v>23</v>
      </c>
      <c r="B20" s="13">
        <v>119</v>
      </c>
      <c r="C20" s="11" t="s">
        <v>16</v>
      </c>
      <c r="D20" s="11" t="s">
        <v>88</v>
      </c>
      <c r="E20" s="11" t="s">
        <v>22</v>
      </c>
      <c r="F20" s="11">
        <v>122</v>
      </c>
      <c r="G20" s="16">
        <v>0</v>
      </c>
      <c r="H20" s="16">
        <v>0</v>
      </c>
      <c r="I20" s="16">
        <v>0</v>
      </c>
    </row>
    <row r="21" spans="1:9" ht="56.25">
      <c r="A21" s="6" t="s">
        <v>24</v>
      </c>
      <c r="B21" s="13">
        <v>119</v>
      </c>
      <c r="C21" s="11" t="s">
        <v>16</v>
      </c>
      <c r="D21" s="11" t="s">
        <v>88</v>
      </c>
      <c r="E21" s="11" t="s">
        <v>22</v>
      </c>
      <c r="F21" s="11">
        <v>242</v>
      </c>
      <c r="G21" s="16">
        <v>62.8</v>
      </c>
      <c r="H21" s="16">
        <v>55</v>
      </c>
      <c r="I21" s="16">
        <v>55</v>
      </c>
    </row>
    <row r="22" spans="1:9" ht="37.5">
      <c r="A22" s="6" t="s">
        <v>25</v>
      </c>
      <c r="B22" s="13">
        <v>119</v>
      </c>
      <c r="C22" s="11" t="s">
        <v>16</v>
      </c>
      <c r="D22" s="11" t="s">
        <v>88</v>
      </c>
      <c r="E22" s="11" t="s">
        <v>22</v>
      </c>
      <c r="F22" s="11">
        <v>244</v>
      </c>
      <c r="G22" s="16">
        <v>138</v>
      </c>
      <c r="H22" s="16">
        <v>230</v>
      </c>
      <c r="I22" s="16">
        <v>230</v>
      </c>
    </row>
    <row r="23" spans="1:9" ht="37.5">
      <c r="A23" s="20" t="s">
        <v>103</v>
      </c>
      <c r="B23" s="13">
        <v>119</v>
      </c>
      <c r="C23" s="11" t="s">
        <v>16</v>
      </c>
      <c r="D23" s="11" t="s">
        <v>88</v>
      </c>
      <c r="E23" s="11" t="s">
        <v>22</v>
      </c>
      <c r="F23" s="11" t="s">
        <v>102</v>
      </c>
      <c r="G23" s="16">
        <v>13.5</v>
      </c>
      <c r="H23" s="16">
        <v>3</v>
      </c>
      <c r="I23" s="16">
        <v>3</v>
      </c>
    </row>
    <row r="24" spans="1:9" ht="27.75" customHeight="1">
      <c r="A24" s="25" t="s">
        <v>29</v>
      </c>
      <c r="B24" s="12">
        <v>119</v>
      </c>
      <c r="C24" s="10" t="s">
        <v>17</v>
      </c>
      <c r="D24" s="10"/>
      <c r="E24" s="10"/>
      <c r="F24" s="10"/>
      <c r="G24" s="15">
        <f>G25</f>
        <v>96.3</v>
      </c>
      <c r="H24" s="15">
        <f aca="true" t="shared" si="2" ref="H24:I26">H25</f>
        <v>99.2</v>
      </c>
      <c r="I24" s="15">
        <f t="shared" si="2"/>
        <v>99.39999999999999</v>
      </c>
    </row>
    <row r="25" spans="1:9" ht="37.5">
      <c r="A25" s="19" t="s">
        <v>30</v>
      </c>
      <c r="B25" s="12">
        <v>119</v>
      </c>
      <c r="C25" s="10" t="s">
        <v>17</v>
      </c>
      <c r="D25" s="10" t="s">
        <v>89</v>
      </c>
      <c r="E25" s="10"/>
      <c r="F25" s="10"/>
      <c r="G25" s="15">
        <f>G26</f>
        <v>96.3</v>
      </c>
      <c r="H25" s="15">
        <f t="shared" si="2"/>
        <v>99.2</v>
      </c>
      <c r="I25" s="15">
        <f t="shared" si="2"/>
        <v>99.39999999999999</v>
      </c>
    </row>
    <row r="26" spans="1:9" ht="37.5">
      <c r="A26" s="6" t="s">
        <v>31</v>
      </c>
      <c r="B26" s="13">
        <v>119</v>
      </c>
      <c r="C26" s="11" t="s">
        <v>17</v>
      </c>
      <c r="D26" s="11" t="s">
        <v>89</v>
      </c>
      <c r="E26" s="11" t="s">
        <v>92</v>
      </c>
      <c r="F26" s="11"/>
      <c r="G26" s="16">
        <f>G27</f>
        <v>96.3</v>
      </c>
      <c r="H26" s="16">
        <f t="shared" si="2"/>
        <v>99.2</v>
      </c>
      <c r="I26" s="16">
        <f t="shared" si="2"/>
        <v>99.39999999999999</v>
      </c>
    </row>
    <row r="27" spans="1:9" ht="54" customHeight="1">
      <c r="A27" s="6" t="s">
        <v>32</v>
      </c>
      <c r="B27" s="13">
        <v>119</v>
      </c>
      <c r="C27" s="11" t="s">
        <v>17</v>
      </c>
      <c r="D27" s="11" t="s">
        <v>89</v>
      </c>
      <c r="E27" s="11" t="s">
        <v>93</v>
      </c>
      <c r="F27" s="11"/>
      <c r="G27" s="16">
        <f>G28+G29</f>
        <v>96.3</v>
      </c>
      <c r="H27" s="16">
        <f>H28+H29</f>
        <v>99.2</v>
      </c>
      <c r="I27" s="16">
        <f>I28+I29</f>
        <v>99.39999999999999</v>
      </c>
    </row>
    <row r="28" spans="1:9" ht="25.5" customHeight="1">
      <c r="A28" s="6" t="s">
        <v>20</v>
      </c>
      <c r="B28" s="13">
        <v>119</v>
      </c>
      <c r="C28" s="11" t="s">
        <v>17</v>
      </c>
      <c r="D28" s="11" t="s">
        <v>89</v>
      </c>
      <c r="E28" s="11" t="s">
        <v>93</v>
      </c>
      <c r="F28" s="11">
        <v>121</v>
      </c>
      <c r="G28" s="16">
        <v>88.8</v>
      </c>
      <c r="H28" s="16">
        <v>88.8</v>
      </c>
      <c r="I28" s="16">
        <v>88.8</v>
      </c>
    </row>
    <row r="29" spans="1:9" ht="37.5">
      <c r="A29" s="6" t="s">
        <v>28</v>
      </c>
      <c r="B29" s="13">
        <v>119</v>
      </c>
      <c r="C29" s="11" t="s">
        <v>17</v>
      </c>
      <c r="D29" s="11" t="s">
        <v>89</v>
      </c>
      <c r="E29" s="11" t="s">
        <v>93</v>
      </c>
      <c r="F29" s="11">
        <v>244</v>
      </c>
      <c r="G29" s="16">
        <v>7.5</v>
      </c>
      <c r="H29" s="16">
        <v>10.4</v>
      </c>
      <c r="I29" s="16">
        <v>10.6</v>
      </c>
    </row>
    <row r="30" spans="1:9" ht="37.5">
      <c r="A30" s="5" t="s">
        <v>33</v>
      </c>
      <c r="B30" s="12">
        <v>119</v>
      </c>
      <c r="C30" s="10" t="s">
        <v>89</v>
      </c>
      <c r="D30" s="10" t="s">
        <v>90</v>
      </c>
      <c r="E30" s="10"/>
      <c r="F30" s="10"/>
      <c r="G30" s="15">
        <f>G31+G35+G40</f>
        <v>399.20000000000005</v>
      </c>
      <c r="H30" s="15">
        <f>H31+H35+H40</f>
        <v>295</v>
      </c>
      <c r="I30" s="15">
        <f>I31+I35+I40</f>
        <v>295</v>
      </c>
    </row>
    <row r="31" spans="1:9" ht="25.5" customHeight="1">
      <c r="A31" s="25" t="s">
        <v>98</v>
      </c>
      <c r="B31" s="12">
        <v>119</v>
      </c>
      <c r="C31" s="10" t="s">
        <v>89</v>
      </c>
      <c r="D31" s="10" t="s">
        <v>88</v>
      </c>
      <c r="E31" s="11"/>
      <c r="F31" s="11"/>
      <c r="G31" s="15">
        <f>G32</f>
        <v>13.6</v>
      </c>
      <c r="H31" s="15">
        <f aca="true" t="shared" si="3" ref="H31:I33">H32</f>
        <v>15</v>
      </c>
      <c r="I31" s="15">
        <f t="shared" si="3"/>
        <v>15</v>
      </c>
    </row>
    <row r="32" spans="1:9" ht="37.5">
      <c r="A32" s="6" t="s">
        <v>26</v>
      </c>
      <c r="B32" s="13">
        <v>119</v>
      </c>
      <c r="C32" s="11" t="s">
        <v>89</v>
      </c>
      <c r="D32" s="11" t="s">
        <v>88</v>
      </c>
      <c r="E32" s="11" t="s">
        <v>92</v>
      </c>
      <c r="F32" s="11"/>
      <c r="G32" s="16">
        <f>G33</f>
        <v>13.6</v>
      </c>
      <c r="H32" s="16">
        <f t="shared" si="3"/>
        <v>15</v>
      </c>
      <c r="I32" s="16">
        <f t="shared" si="3"/>
        <v>15</v>
      </c>
    </row>
    <row r="33" spans="1:9" ht="37.5">
      <c r="A33" s="6" t="s">
        <v>27</v>
      </c>
      <c r="B33" s="13">
        <v>119</v>
      </c>
      <c r="C33" s="11" t="s">
        <v>89</v>
      </c>
      <c r="D33" s="11" t="s">
        <v>88</v>
      </c>
      <c r="E33" s="11" t="s">
        <v>91</v>
      </c>
      <c r="F33" s="11"/>
      <c r="G33" s="16">
        <f>G34</f>
        <v>13.6</v>
      </c>
      <c r="H33" s="16">
        <f t="shared" si="3"/>
        <v>15</v>
      </c>
      <c r="I33" s="16">
        <f t="shared" si="3"/>
        <v>15</v>
      </c>
    </row>
    <row r="34" spans="1:9" ht="45.75" customHeight="1">
      <c r="A34" s="24" t="s">
        <v>28</v>
      </c>
      <c r="B34" s="13">
        <v>119</v>
      </c>
      <c r="C34" s="11" t="s">
        <v>89</v>
      </c>
      <c r="D34" s="11" t="s">
        <v>88</v>
      </c>
      <c r="E34" s="11" t="s">
        <v>91</v>
      </c>
      <c r="F34" s="11">
        <v>244</v>
      </c>
      <c r="G34" s="16">
        <v>13.6</v>
      </c>
      <c r="H34" s="16">
        <v>15</v>
      </c>
      <c r="I34" s="16">
        <v>15</v>
      </c>
    </row>
    <row r="35" spans="1:9" ht="75">
      <c r="A35" s="5" t="s">
        <v>34</v>
      </c>
      <c r="B35" s="12">
        <v>119</v>
      </c>
      <c r="C35" s="10" t="s">
        <v>89</v>
      </c>
      <c r="D35" s="10" t="s">
        <v>94</v>
      </c>
      <c r="E35" s="10"/>
      <c r="F35" s="10"/>
      <c r="G35" s="15">
        <v>0</v>
      </c>
      <c r="H35" s="15">
        <f>H36+H38</f>
        <v>10</v>
      </c>
      <c r="I35" s="15">
        <f>I36+I38</f>
        <v>10</v>
      </c>
    </row>
    <row r="36" spans="1:9" ht="55.5" customHeight="1">
      <c r="A36" s="6" t="s">
        <v>35</v>
      </c>
      <c r="B36" s="13">
        <v>119</v>
      </c>
      <c r="C36" s="11" t="s">
        <v>89</v>
      </c>
      <c r="D36" s="11" t="s">
        <v>94</v>
      </c>
      <c r="E36" s="11" t="s">
        <v>36</v>
      </c>
      <c r="F36" s="11"/>
      <c r="G36" s="16">
        <f>G37</f>
        <v>0</v>
      </c>
      <c r="H36" s="16">
        <f>H37</f>
        <v>5</v>
      </c>
      <c r="I36" s="16">
        <f>I37</f>
        <v>5</v>
      </c>
    </row>
    <row r="37" spans="1:9" ht="38.25" customHeight="1">
      <c r="A37" s="6" t="s">
        <v>28</v>
      </c>
      <c r="B37" s="17">
        <v>119</v>
      </c>
      <c r="C37" s="11" t="s">
        <v>89</v>
      </c>
      <c r="D37" s="11" t="s">
        <v>94</v>
      </c>
      <c r="E37" s="11" t="s">
        <v>36</v>
      </c>
      <c r="F37" s="11">
        <v>244</v>
      </c>
      <c r="G37" s="16">
        <v>0</v>
      </c>
      <c r="H37" s="16">
        <v>5</v>
      </c>
      <c r="I37" s="16">
        <v>5</v>
      </c>
    </row>
    <row r="38" spans="1:9" ht="18.75">
      <c r="A38" s="24" t="s">
        <v>37</v>
      </c>
      <c r="B38" s="17">
        <v>119</v>
      </c>
      <c r="C38" s="11" t="s">
        <v>89</v>
      </c>
      <c r="D38" s="11" t="s">
        <v>94</v>
      </c>
      <c r="E38" s="11" t="s">
        <v>38</v>
      </c>
      <c r="F38" s="11"/>
      <c r="G38" s="15">
        <v>0</v>
      </c>
      <c r="H38" s="15">
        <v>5</v>
      </c>
      <c r="I38" s="15">
        <v>5</v>
      </c>
    </row>
    <row r="39" spans="1:9" ht="26.25" customHeight="1">
      <c r="A39" s="8" t="s">
        <v>28</v>
      </c>
      <c r="B39" s="13">
        <v>119</v>
      </c>
      <c r="C39" s="11" t="s">
        <v>89</v>
      </c>
      <c r="D39" s="11" t="s">
        <v>94</v>
      </c>
      <c r="E39" s="11" t="s">
        <v>38</v>
      </c>
      <c r="F39" s="11">
        <v>244</v>
      </c>
      <c r="G39" s="16">
        <v>0</v>
      </c>
      <c r="H39" s="16">
        <v>5</v>
      </c>
      <c r="I39" s="16">
        <v>5</v>
      </c>
    </row>
    <row r="40" spans="1:9" ht="18.75">
      <c r="A40" s="26" t="s">
        <v>39</v>
      </c>
      <c r="B40" s="13">
        <v>119</v>
      </c>
      <c r="C40" s="10" t="s">
        <v>89</v>
      </c>
      <c r="D40" s="10">
        <v>10</v>
      </c>
      <c r="E40" s="10"/>
      <c r="F40" s="10"/>
      <c r="G40" s="15">
        <f aca="true" t="shared" si="4" ref="G40:I42">G41</f>
        <v>385.6</v>
      </c>
      <c r="H40" s="15">
        <f t="shared" si="4"/>
        <v>270</v>
      </c>
      <c r="I40" s="15">
        <f t="shared" si="4"/>
        <v>270</v>
      </c>
    </row>
    <row r="41" spans="1:9" ht="27.75" customHeight="1">
      <c r="A41" s="27" t="s">
        <v>40</v>
      </c>
      <c r="B41" s="12">
        <v>119</v>
      </c>
      <c r="C41" s="11" t="s">
        <v>89</v>
      </c>
      <c r="D41" s="11">
        <v>10</v>
      </c>
      <c r="E41" s="11" t="s">
        <v>41</v>
      </c>
      <c r="F41" s="11"/>
      <c r="G41" s="16">
        <f t="shared" si="4"/>
        <v>385.6</v>
      </c>
      <c r="H41" s="16">
        <f t="shared" si="4"/>
        <v>270</v>
      </c>
      <c r="I41" s="16">
        <f t="shared" si="4"/>
        <v>270</v>
      </c>
    </row>
    <row r="42" spans="1:9" ht="30" customHeight="1">
      <c r="A42" s="6" t="s">
        <v>42</v>
      </c>
      <c r="B42" s="13">
        <v>119</v>
      </c>
      <c r="C42" s="11" t="s">
        <v>89</v>
      </c>
      <c r="D42" s="11">
        <v>10</v>
      </c>
      <c r="E42" s="11" t="s">
        <v>43</v>
      </c>
      <c r="F42" s="11"/>
      <c r="G42" s="16">
        <f t="shared" si="4"/>
        <v>385.6</v>
      </c>
      <c r="H42" s="16">
        <f t="shared" si="4"/>
        <v>270</v>
      </c>
      <c r="I42" s="16">
        <f t="shared" si="4"/>
        <v>270</v>
      </c>
    </row>
    <row r="43" spans="1:9" ht="38.25" customHeight="1">
      <c r="A43" s="8" t="s">
        <v>28</v>
      </c>
      <c r="B43" s="13">
        <v>119</v>
      </c>
      <c r="C43" s="11" t="s">
        <v>89</v>
      </c>
      <c r="D43" s="11">
        <v>10</v>
      </c>
      <c r="E43" s="11" t="s">
        <v>43</v>
      </c>
      <c r="F43" s="11">
        <v>244</v>
      </c>
      <c r="G43" s="16">
        <v>385.6</v>
      </c>
      <c r="H43" s="16">
        <v>270</v>
      </c>
      <c r="I43" s="16">
        <v>270</v>
      </c>
    </row>
    <row r="44" spans="1:9" ht="18.75">
      <c r="A44" s="26" t="s">
        <v>109</v>
      </c>
      <c r="B44" s="17">
        <v>119</v>
      </c>
      <c r="C44" s="10" t="s">
        <v>88</v>
      </c>
      <c r="D44" s="10" t="s">
        <v>90</v>
      </c>
      <c r="E44" s="10"/>
      <c r="F44" s="10"/>
      <c r="G44" s="15">
        <v>1842</v>
      </c>
      <c r="H44" s="15">
        <v>60</v>
      </c>
      <c r="I44" s="15">
        <v>60</v>
      </c>
    </row>
    <row r="45" spans="1:9" ht="18.75">
      <c r="A45" s="28" t="s">
        <v>110</v>
      </c>
      <c r="B45" s="13">
        <v>119</v>
      </c>
      <c r="C45" s="10" t="s">
        <v>88</v>
      </c>
      <c r="D45" s="10" t="s">
        <v>94</v>
      </c>
      <c r="E45" s="10"/>
      <c r="F45" s="10"/>
      <c r="G45" s="15">
        <f aca="true" t="shared" si="5" ref="G45:I46">G46</f>
        <v>60</v>
      </c>
      <c r="H45" s="15">
        <f t="shared" si="5"/>
        <v>60</v>
      </c>
      <c r="I45" s="15">
        <f t="shared" si="5"/>
        <v>60</v>
      </c>
    </row>
    <row r="46" spans="1:9" ht="39.75" customHeight="1">
      <c r="A46" s="21" t="s">
        <v>111</v>
      </c>
      <c r="B46" s="13">
        <v>119</v>
      </c>
      <c r="C46" s="11" t="s">
        <v>88</v>
      </c>
      <c r="D46" s="11" t="s">
        <v>94</v>
      </c>
      <c r="E46" s="22" t="s">
        <v>112</v>
      </c>
      <c r="F46" s="11"/>
      <c r="G46" s="16">
        <f t="shared" si="5"/>
        <v>60</v>
      </c>
      <c r="H46" s="16">
        <f t="shared" si="5"/>
        <v>60</v>
      </c>
      <c r="I46" s="16">
        <f t="shared" si="5"/>
        <v>60</v>
      </c>
    </row>
    <row r="47" spans="1:9" ht="39.75" customHeight="1" hidden="1">
      <c r="A47" s="21" t="s">
        <v>113</v>
      </c>
      <c r="B47" s="13"/>
      <c r="C47" s="11" t="s">
        <v>88</v>
      </c>
      <c r="D47" s="11" t="s">
        <v>94</v>
      </c>
      <c r="E47" s="11" t="s">
        <v>114</v>
      </c>
      <c r="F47" s="11"/>
      <c r="G47" s="16">
        <f>G48+G50+G52</f>
        <v>60</v>
      </c>
      <c r="H47" s="16">
        <f>H48+H50+H52</f>
        <v>60</v>
      </c>
      <c r="I47" s="16">
        <f>I48+I50+I52</f>
        <v>60</v>
      </c>
    </row>
    <row r="48" spans="1:9" ht="39.75" customHeight="1" hidden="1">
      <c r="A48" s="20" t="s">
        <v>115</v>
      </c>
      <c r="B48" s="13"/>
      <c r="C48" s="11" t="s">
        <v>88</v>
      </c>
      <c r="D48" s="11" t="s">
        <v>94</v>
      </c>
      <c r="E48" s="11" t="s">
        <v>116</v>
      </c>
      <c r="F48" s="11"/>
      <c r="G48" s="16">
        <f>G49</f>
        <v>0</v>
      </c>
      <c r="H48" s="16">
        <f>H49</f>
        <v>0</v>
      </c>
      <c r="I48" s="16">
        <f>I49</f>
        <v>0</v>
      </c>
    </row>
    <row r="49" spans="1:9" ht="39.75" customHeight="1" hidden="1">
      <c r="A49" s="8" t="s">
        <v>28</v>
      </c>
      <c r="B49" s="13"/>
      <c r="C49" s="11" t="s">
        <v>88</v>
      </c>
      <c r="D49" s="11" t="s">
        <v>94</v>
      </c>
      <c r="E49" s="11" t="s">
        <v>116</v>
      </c>
      <c r="F49" s="11" t="s">
        <v>117</v>
      </c>
      <c r="G49" s="16"/>
      <c r="H49" s="16"/>
      <c r="I49" s="16"/>
    </row>
    <row r="50" spans="1:9" ht="39.75" customHeight="1" hidden="1">
      <c r="A50" s="20" t="s">
        <v>118</v>
      </c>
      <c r="B50" s="13"/>
      <c r="C50" s="11" t="s">
        <v>88</v>
      </c>
      <c r="D50" s="11" t="s">
        <v>94</v>
      </c>
      <c r="E50" s="11" t="s">
        <v>119</v>
      </c>
      <c r="F50" s="11"/>
      <c r="G50" s="16">
        <f>G51</f>
        <v>0</v>
      </c>
      <c r="H50" s="16">
        <f>H51</f>
        <v>0</v>
      </c>
      <c r="I50" s="16">
        <f>I51</f>
        <v>0</v>
      </c>
    </row>
    <row r="51" spans="1:9" ht="22.5" customHeight="1">
      <c r="A51" s="8" t="s">
        <v>28</v>
      </c>
      <c r="B51" s="12">
        <v>119</v>
      </c>
      <c r="C51" s="11" t="s">
        <v>88</v>
      </c>
      <c r="D51" s="11" t="s">
        <v>94</v>
      </c>
      <c r="E51" s="11" t="s">
        <v>119</v>
      </c>
      <c r="F51" s="11" t="s">
        <v>117</v>
      </c>
      <c r="G51" s="16"/>
      <c r="H51" s="16"/>
      <c r="I51" s="16"/>
    </row>
    <row r="52" spans="1:9" ht="24" customHeight="1">
      <c r="A52" s="8" t="s">
        <v>121</v>
      </c>
      <c r="B52" s="12">
        <v>119</v>
      </c>
      <c r="C52" s="11" t="s">
        <v>88</v>
      </c>
      <c r="D52" s="11" t="s">
        <v>94</v>
      </c>
      <c r="E52" s="11" t="s">
        <v>120</v>
      </c>
      <c r="F52" s="11"/>
      <c r="G52" s="16">
        <f>G53</f>
        <v>60</v>
      </c>
      <c r="H52" s="16">
        <f>H53</f>
        <v>60</v>
      </c>
      <c r="I52" s="16">
        <f>I53</f>
        <v>60</v>
      </c>
    </row>
    <row r="53" spans="1:9" ht="21" customHeight="1">
      <c r="A53" s="8" t="s">
        <v>28</v>
      </c>
      <c r="B53" s="13">
        <v>119</v>
      </c>
      <c r="C53" s="11" t="s">
        <v>88</v>
      </c>
      <c r="D53" s="11" t="s">
        <v>94</v>
      </c>
      <c r="E53" s="11" t="s">
        <v>120</v>
      </c>
      <c r="F53" s="11" t="s">
        <v>117</v>
      </c>
      <c r="G53" s="16">
        <v>60</v>
      </c>
      <c r="H53" s="16">
        <v>60</v>
      </c>
      <c r="I53" s="16">
        <v>60</v>
      </c>
    </row>
    <row r="54" spans="1:9" ht="34.5" customHeight="1">
      <c r="A54" s="8" t="s">
        <v>198</v>
      </c>
      <c r="B54" s="13">
        <v>119</v>
      </c>
      <c r="C54" s="11" t="s">
        <v>88</v>
      </c>
      <c r="D54" s="11" t="s">
        <v>190</v>
      </c>
      <c r="E54" s="11"/>
      <c r="F54" s="11"/>
      <c r="G54" s="16">
        <v>1782</v>
      </c>
      <c r="H54" s="16"/>
      <c r="I54" s="16"/>
    </row>
    <row r="55" spans="1:9" ht="54.75" customHeight="1">
      <c r="A55" s="8" t="s">
        <v>197</v>
      </c>
      <c r="B55" s="13">
        <v>119</v>
      </c>
      <c r="C55" s="11" t="s">
        <v>88</v>
      </c>
      <c r="D55" s="11" t="s">
        <v>190</v>
      </c>
      <c r="E55" s="11" t="s">
        <v>193</v>
      </c>
      <c r="F55" s="11"/>
      <c r="G55" s="16">
        <v>9</v>
      </c>
      <c r="H55" s="16"/>
      <c r="I55" s="16"/>
    </row>
    <row r="56" spans="1:9" ht="21" customHeight="1">
      <c r="A56" s="8" t="s">
        <v>28</v>
      </c>
      <c r="B56" s="13">
        <v>119</v>
      </c>
      <c r="C56" s="11" t="s">
        <v>88</v>
      </c>
      <c r="D56" s="11" t="s">
        <v>190</v>
      </c>
      <c r="E56" s="11" t="s">
        <v>193</v>
      </c>
      <c r="F56" s="11" t="s">
        <v>117</v>
      </c>
      <c r="G56" s="16">
        <v>9</v>
      </c>
      <c r="H56" s="16"/>
      <c r="I56" s="16"/>
    </row>
    <row r="57" spans="1:9" ht="21" customHeight="1">
      <c r="A57" s="8" t="s">
        <v>196</v>
      </c>
      <c r="B57" s="13">
        <v>119</v>
      </c>
      <c r="C57" s="11" t="s">
        <v>88</v>
      </c>
      <c r="D57" s="11" t="s">
        <v>190</v>
      </c>
      <c r="E57" s="11" t="s">
        <v>192</v>
      </c>
      <c r="F57" s="11"/>
      <c r="G57" s="16">
        <v>1734</v>
      </c>
      <c r="H57" s="16"/>
      <c r="I57" s="16"/>
    </row>
    <row r="58" spans="1:9" ht="54.75" customHeight="1">
      <c r="A58" s="8" t="s">
        <v>195</v>
      </c>
      <c r="B58" s="13">
        <v>119</v>
      </c>
      <c r="C58" s="11" t="s">
        <v>88</v>
      </c>
      <c r="D58" s="11" t="s">
        <v>190</v>
      </c>
      <c r="E58" s="11" t="s">
        <v>191</v>
      </c>
      <c r="F58" s="11"/>
      <c r="G58" s="16">
        <v>1734</v>
      </c>
      <c r="H58" s="16"/>
      <c r="I58" s="16"/>
    </row>
    <row r="59" spans="1:9" ht="21" customHeight="1">
      <c r="A59" s="6" t="s">
        <v>49</v>
      </c>
      <c r="B59" s="13">
        <v>119</v>
      </c>
      <c r="C59" s="11" t="s">
        <v>88</v>
      </c>
      <c r="D59" s="11" t="s">
        <v>190</v>
      </c>
      <c r="E59" s="11" t="s">
        <v>191</v>
      </c>
      <c r="F59" s="11" t="s">
        <v>105</v>
      </c>
      <c r="G59" s="16">
        <v>1734</v>
      </c>
      <c r="H59" s="16"/>
      <c r="I59" s="16"/>
    </row>
    <row r="60" spans="1:9" ht="21" customHeight="1">
      <c r="A60" s="8" t="s">
        <v>194</v>
      </c>
      <c r="B60" s="13">
        <v>119</v>
      </c>
      <c r="C60" s="11" t="s">
        <v>88</v>
      </c>
      <c r="D60" s="11" t="s">
        <v>190</v>
      </c>
      <c r="E60" s="11" t="s">
        <v>59</v>
      </c>
      <c r="F60" s="11"/>
      <c r="G60" s="16">
        <v>39</v>
      </c>
      <c r="H60" s="16"/>
      <c r="I60" s="16"/>
    </row>
    <row r="61" spans="1:9" ht="21" customHeight="1">
      <c r="A61" s="6" t="s">
        <v>49</v>
      </c>
      <c r="B61" s="13">
        <v>119</v>
      </c>
      <c r="C61" s="11" t="s">
        <v>88</v>
      </c>
      <c r="D61" s="11" t="s">
        <v>190</v>
      </c>
      <c r="E61" s="11" t="s">
        <v>59</v>
      </c>
      <c r="F61" s="11" t="s">
        <v>105</v>
      </c>
      <c r="G61" s="16">
        <v>39</v>
      </c>
      <c r="H61" s="16"/>
      <c r="I61" s="16"/>
    </row>
    <row r="62" spans="1:9" ht="45" customHeight="1">
      <c r="A62" s="25" t="s">
        <v>44</v>
      </c>
      <c r="B62" s="13">
        <v>119</v>
      </c>
      <c r="C62" s="10" t="s">
        <v>95</v>
      </c>
      <c r="D62" s="10"/>
      <c r="E62" s="10"/>
      <c r="F62" s="10"/>
      <c r="G62" s="15">
        <f>G63+G76+G82</f>
        <v>24702.6</v>
      </c>
      <c r="H62" s="15">
        <f>H63+H76+H82</f>
        <v>830.1</v>
      </c>
      <c r="I62" s="15">
        <f>I63+I76+I82</f>
        <v>711.1</v>
      </c>
    </row>
    <row r="63" spans="1:9" ht="39.75" customHeight="1">
      <c r="A63" s="25" t="s">
        <v>45</v>
      </c>
      <c r="B63" s="13">
        <v>119</v>
      </c>
      <c r="C63" s="10" t="s">
        <v>95</v>
      </c>
      <c r="D63" s="10" t="s">
        <v>16</v>
      </c>
      <c r="E63" s="10"/>
      <c r="F63" s="10"/>
      <c r="G63" s="15">
        <v>23979.1</v>
      </c>
      <c r="H63" s="15">
        <v>0</v>
      </c>
      <c r="I63" s="15">
        <v>0</v>
      </c>
    </row>
    <row r="64" spans="1:9" ht="39.75" customHeight="1">
      <c r="A64" s="8" t="s">
        <v>50</v>
      </c>
      <c r="B64" s="12">
        <v>119</v>
      </c>
      <c r="C64" s="11" t="s">
        <v>95</v>
      </c>
      <c r="D64" s="11" t="s">
        <v>16</v>
      </c>
      <c r="E64" s="11" t="s">
        <v>51</v>
      </c>
      <c r="F64" s="11"/>
      <c r="G64" s="16">
        <v>23193.1</v>
      </c>
      <c r="H64" s="16">
        <f>H68</f>
        <v>0</v>
      </c>
      <c r="I64" s="16">
        <f>I68</f>
        <v>0</v>
      </c>
    </row>
    <row r="65" spans="1:9" ht="94.5" customHeight="1">
      <c r="A65" s="8" t="s">
        <v>185</v>
      </c>
      <c r="B65" s="12">
        <v>119</v>
      </c>
      <c r="C65" s="11" t="s">
        <v>95</v>
      </c>
      <c r="D65" s="11" t="s">
        <v>16</v>
      </c>
      <c r="E65" s="11" t="s">
        <v>180</v>
      </c>
      <c r="F65" s="11"/>
      <c r="G65" s="16">
        <v>14170.1</v>
      </c>
      <c r="H65" s="16"/>
      <c r="I65" s="16"/>
    </row>
    <row r="66" spans="1:9" ht="94.5" customHeight="1">
      <c r="A66" s="8" t="s">
        <v>185</v>
      </c>
      <c r="B66" s="12">
        <v>119</v>
      </c>
      <c r="C66" s="11" t="s">
        <v>95</v>
      </c>
      <c r="D66" s="11" t="s">
        <v>16</v>
      </c>
      <c r="E66" s="11" t="s">
        <v>181</v>
      </c>
      <c r="F66" s="11"/>
      <c r="G66" s="16">
        <v>14170.1</v>
      </c>
      <c r="H66" s="16"/>
      <c r="I66" s="16"/>
    </row>
    <row r="67" spans="1:9" ht="39.75" customHeight="1">
      <c r="A67" s="6" t="s">
        <v>49</v>
      </c>
      <c r="B67" s="12">
        <v>119</v>
      </c>
      <c r="C67" s="11" t="s">
        <v>95</v>
      </c>
      <c r="D67" s="11" t="s">
        <v>16</v>
      </c>
      <c r="E67" s="11" t="s">
        <v>181</v>
      </c>
      <c r="F67" s="11" t="s">
        <v>105</v>
      </c>
      <c r="G67" s="16">
        <v>14170.1</v>
      </c>
      <c r="H67" s="16"/>
      <c r="I67" s="16"/>
    </row>
    <row r="68" spans="1:9" ht="54.75" customHeight="1">
      <c r="A68" s="8" t="s">
        <v>184</v>
      </c>
      <c r="B68" s="12">
        <v>119</v>
      </c>
      <c r="C68" s="11" t="s">
        <v>95</v>
      </c>
      <c r="D68" s="11" t="s">
        <v>16</v>
      </c>
      <c r="E68" s="11" t="s">
        <v>53</v>
      </c>
      <c r="F68" s="11"/>
      <c r="G68" s="16">
        <v>9023</v>
      </c>
      <c r="H68" s="16">
        <f>H69</f>
        <v>0</v>
      </c>
      <c r="I68" s="16">
        <f>I69</f>
        <v>0</v>
      </c>
    </row>
    <row r="69" spans="1:9" ht="54.75" customHeight="1">
      <c r="A69" s="8" t="s">
        <v>183</v>
      </c>
      <c r="B69" s="12">
        <v>119</v>
      </c>
      <c r="C69" s="11" t="s">
        <v>95</v>
      </c>
      <c r="D69" s="11" t="s">
        <v>16</v>
      </c>
      <c r="E69" s="11" t="s">
        <v>182</v>
      </c>
      <c r="F69" s="11"/>
      <c r="G69" s="16">
        <v>9023</v>
      </c>
      <c r="H69" s="16">
        <f>H70</f>
        <v>0</v>
      </c>
      <c r="I69" s="16">
        <f>I70</f>
        <v>0</v>
      </c>
    </row>
    <row r="70" spans="1:9" ht="39.75" customHeight="1">
      <c r="A70" s="6" t="s">
        <v>49</v>
      </c>
      <c r="B70" s="12">
        <v>119</v>
      </c>
      <c r="C70" s="11" t="s">
        <v>95</v>
      </c>
      <c r="D70" s="11" t="s">
        <v>16</v>
      </c>
      <c r="E70" s="11" t="s">
        <v>182</v>
      </c>
      <c r="F70" s="11" t="s">
        <v>105</v>
      </c>
      <c r="G70" s="16">
        <v>9023</v>
      </c>
      <c r="H70" s="16">
        <v>0</v>
      </c>
      <c r="I70" s="16">
        <v>0</v>
      </c>
    </row>
    <row r="71" spans="1:9" ht="39.75" customHeight="1">
      <c r="A71" s="6" t="s">
        <v>46</v>
      </c>
      <c r="B71" s="13">
        <v>119</v>
      </c>
      <c r="C71" s="11" t="s">
        <v>95</v>
      </c>
      <c r="D71" s="11" t="s">
        <v>16</v>
      </c>
      <c r="E71" s="11" t="s">
        <v>47</v>
      </c>
      <c r="F71" s="11"/>
      <c r="G71" s="16">
        <f aca="true" t="shared" si="6" ref="G71:I72">G72</f>
        <v>786</v>
      </c>
      <c r="H71" s="16">
        <f t="shared" si="6"/>
        <v>0</v>
      </c>
      <c r="I71" s="16">
        <f t="shared" si="6"/>
        <v>0</v>
      </c>
    </row>
    <row r="72" spans="1:9" ht="39.75" customHeight="1">
      <c r="A72" s="6" t="s">
        <v>106</v>
      </c>
      <c r="B72" s="13">
        <v>119</v>
      </c>
      <c r="C72" s="11" t="s">
        <v>95</v>
      </c>
      <c r="D72" s="11" t="s">
        <v>16</v>
      </c>
      <c r="E72" s="11" t="s">
        <v>48</v>
      </c>
      <c r="F72" s="11"/>
      <c r="G72" s="16">
        <f t="shared" si="6"/>
        <v>786</v>
      </c>
      <c r="H72" s="16">
        <f t="shared" si="6"/>
        <v>0</v>
      </c>
      <c r="I72" s="16">
        <f t="shared" si="6"/>
        <v>0</v>
      </c>
    </row>
    <row r="73" spans="1:9" ht="23.25" customHeight="1">
      <c r="A73" s="6" t="s">
        <v>107</v>
      </c>
      <c r="B73" s="12">
        <v>119</v>
      </c>
      <c r="C73" s="11" t="s">
        <v>95</v>
      </c>
      <c r="D73" s="11" t="s">
        <v>16</v>
      </c>
      <c r="E73" s="11" t="s">
        <v>104</v>
      </c>
      <c r="F73" s="11"/>
      <c r="G73" s="16">
        <f>G74+G75</f>
        <v>786</v>
      </c>
      <c r="H73" s="16">
        <f>H74+H75</f>
        <v>0</v>
      </c>
      <c r="I73" s="16">
        <f>I74+I75</f>
        <v>0</v>
      </c>
    </row>
    <row r="74" spans="1:9" ht="27" customHeight="1">
      <c r="A74" s="6" t="s">
        <v>49</v>
      </c>
      <c r="B74" s="12">
        <v>119</v>
      </c>
      <c r="C74" s="11" t="s">
        <v>95</v>
      </c>
      <c r="D74" s="11" t="s">
        <v>16</v>
      </c>
      <c r="E74" s="11" t="s">
        <v>104</v>
      </c>
      <c r="F74" s="11" t="s">
        <v>105</v>
      </c>
      <c r="G74" s="16">
        <v>786</v>
      </c>
      <c r="H74" s="16">
        <v>0</v>
      </c>
      <c r="I74" s="16">
        <v>0</v>
      </c>
    </row>
    <row r="75" spans="1:9" ht="42.75" customHeight="1">
      <c r="A75" s="37" t="s">
        <v>146</v>
      </c>
      <c r="B75" s="12">
        <v>119</v>
      </c>
      <c r="C75" s="11" t="s">
        <v>95</v>
      </c>
      <c r="D75" s="11" t="s">
        <v>16</v>
      </c>
      <c r="E75" s="11" t="s">
        <v>104</v>
      </c>
      <c r="F75" s="11" t="s">
        <v>147</v>
      </c>
      <c r="G75" s="16">
        <v>0</v>
      </c>
      <c r="H75" s="16">
        <v>0</v>
      </c>
      <c r="I75" s="16">
        <v>0</v>
      </c>
    </row>
    <row r="76" spans="1:9" ht="18.75">
      <c r="A76" s="25" t="s">
        <v>57</v>
      </c>
      <c r="B76" s="12">
        <v>119</v>
      </c>
      <c r="C76" s="10" t="s">
        <v>95</v>
      </c>
      <c r="D76" s="10" t="s">
        <v>17</v>
      </c>
      <c r="E76" s="10"/>
      <c r="F76" s="10"/>
      <c r="G76" s="15">
        <f>G77+G80</f>
        <v>0</v>
      </c>
      <c r="H76" s="15">
        <f>H77+H80</f>
        <v>140</v>
      </c>
      <c r="I76" s="15">
        <f>I77+I80</f>
        <v>140</v>
      </c>
    </row>
    <row r="77" spans="1:9" ht="18.75">
      <c r="A77" s="24" t="s">
        <v>122</v>
      </c>
      <c r="B77" s="12">
        <v>119</v>
      </c>
      <c r="C77" s="11" t="s">
        <v>95</v>
      </c>
      <c r="D77" s="11" t="s">
        <v>17</v>
      </c>
      <c r="E77" s="11" t="s">
        <v>123</v>
      </c>
      <c r="F77" s="11"/>
      <c r="G77" s="16">
        <f aca="true" t="shared" si="7" ref="G77:I78">G78</f>
        <v>0</v>
      </c>
      <c r="H77" s="16">
        <f t="shared" si="7"/>
        <v>70</v>
      </c>
      <c r="I77" s="16">
        <f t="shared" si="7"/>
        <v>70</v>
      </c>
    </row>
    <row r="78" spans="1:9" ht="37.5">
      <c r="A78" s="6" t="s">
        <v>125</v>
      </c>
      <c r="B78" s="12">
        <v>119</v>
      </c>
      <c r="C78" s="11" t="s">
        <v>95</v>
      </c>
      <c r="D78" s="11" t="s">
        <v>17</v>
      </c>
      <c r="E78" s="11" t="s">
        <v>124</v>
      </c>
      <c r="F78" s="11"/>
      <c r="G78" s="16">
        <f t="shared" si="7"/>
        <v>0</v>
      </c>
      <c r="H78" s="16">
        <f t="shared" si="7"/>
        <v>70</v>
      </c>
      <c r="I78" s="16">
        <f t="shared" si="7"/>
        <v>70</v>
      </c>
    </row>
    <row r="79" spans="1:9" ht="31.5" customHeight="1">
      <c r="A79" s="8" t="s">
        <v>28</v>
      </c>
      <c r="B79" s="12">
        <v>119</v>
      </c>
      <c r="C79" s="11" t="s">
        <v>95</v>
      </c>
      <c r="D79" s="11" t="s">
        <v>17</v>
      </c>
      <c r="E79" s="11" t="s">
        <v>124</v>
      </c>
      <c r="F79" s="11" t="s">
        <v>117</v>
      </c>
      <c r="G79" s="16">
        <v>0</v>
      </c>
      <c r="H79" s="16">
        <v>70</v>
      </c>
      <c r="I79" s="16">
        <v>70</v>
      </c>
    </row>
    <row r="80" spans="1:9" ht="26.25" customHeight="1">
      <c r="A80" s="8" t="s">
        <v>58</v>
      </c>
      <c r="B80" s="13">
        <v>119</v>
      </c>
      <c r="C80" s="11" t="s">
        <v>95</v>
      </c>
      <c r="D80" s="11" t="s">
        <v>17</v>
      </c>
      <c r="E80" s="11" t="s">
        <v>59</v>
      </c>
      <c r="F80" s="11"/>
      <c r="G80" s="16">
        <f>G81</f>
        <v>0</v>
      </c>
      <c r="H80" s="16">
        <f>H81</f>
        <v>70</v>
      </c>
      <c r="I80" s="16">
        <f>I81</f>
        <v>70</v>
      </c>
    </row>
    <row r="81" spans="1:9" ht="37.5">
      <c r="A81" s="8" t="s">
        <v>60</v>
      </c>
      <c r="B81" s="13">
        <v>119</v>
      </c>
      <c r="C81" s="11" t="s">
        <v>95</v>
      </c>
      <c r="D81" s="11" t="s">
        <v>17</v>
      </c>
      <c r="E81" s="11" t="s">
        <v>59</v>
      </c>
      <c r="F81" s="11">
        <v>411</v>
      </c>
      <c r="G81" s="16">
        <v>0</v>
      </c>
      <c r="H81" s="16">
        <v>70</v>
      </c>
      <c r="I81" s="16">
        <v>70</v>
      </c>
    </row>
    <row r="82" spans="1:9" ht="18.75">
      <c r="A82" s="25" t="s">
        <v>61</v>
      </c>
      <c r="B82" s="13">
        <v>119</v>
      </c>
      <c r="C82" s="10" t="s">
        <v>95</v>
      </c>
      <c r="D82" s="10" t="s">
        <v>89</v>
      </c>
      <c r="E82" s="10"/>
      <c r="F82" s="10"/>
      <c r="G82" s="15">
        <f>G83</f>
        <v>723.5</v>
      </c>
      <c r="H82" s="15">
        <f>H83</f>
        <v>690.1</v>
      </c>
      <c r="I82" s="15">
        <f>I83</f>
        <v>571.1</v>
      </c>
    </row>
    <row r="83" spans="1:9" ht="18.75">
      <c r="A83" s="24" t="s">
        <v>62</v>
      </c>
      <c r="B83" s="12">
        <v>119</v>
      </c>
      <c r="C83" s="11" t="s">
        <v>95</v>
      </c>
      <c r="D83" s="11" t="s">
        <v>89</v>
      </c>
      <c r="E83" s="11" t="s">
        <v>63</v>
      </c>
      <c r="F83" s="11"/>
      <c r="G83" s="16">
        <f>G84+G86+G88+G90</f>
        <v>723.5</v>
      </c>
      <c r="H83" s="16">
        <f>H84+H86+H88+H90</f>
        <v>690.1</v>
      </c>
      <c r="I83" s="16">
        <f>I84+I86+I88+I90</f>
        <v>571.1</v>
      </c>
    </row>
    <row r="84" spans="1:9" ht="38.25" customHeight="1">
      <c r="A84" s="24" t="s">
        <v>64</v>
      </c>
      <c r="B84" s="12">
        <v>119</v>
      </c>
      <c r="C84" s="11" t="s">
        <v>95</v>
      </c>
      <c r="D84" s="11" t="s">
        <v>89</v>
      </c>
      <c r="E84" s="11" t="s">
        <v>65</v>
      </c>
      <c r="F84" s="11"/>
      <c r="G84" s="16">
        <f>G85</f>
        <v>278</v>
      </c>
      <c r="H84" s="16">
        <f>H85</f>
        <v>330</v>
      </c>
      <c r="I84" s="16">
        <f>I85</f>
        <v>330</v>
      </c>
    </row>
    <row r="85" spans="1:9" ht="25.5" customHeight="1">
      <c r="A85" s="6" t="s">
        <v>56</v>
      </c>
      <c r="B85" s="12">
        <v>119</v>
      </c>
      <c r="C85" s="11" t="s">
        <v>95</v>
      </c>
      <c r="D85" s="11" t="s">
        <v>89</v>
      </c>
      <c r="E85" s="11" t="s">
        <v>65</v>
      </c>
      <c r="F85" s="11">
        <v>810</v>
      </c>
      <c r="G85" s="16">
        <v>278</v>
      </c>
      <c r="H85" s="16">
        <v>330</v>
      </c>
      <c r="I85" s="16">
        <v>330</v>
      </c>
    </row>
    <row r="86" spans="1:9" ht="22.5" customHeight="1">
      <c r="A86" s="24" t="s">
        <v>66</v>
      </c>
      <c r="B86" s="12">
        <v>119</v>
      </c>
      <c r="C86" s="11" t="s">
        <v>95</v>
      </c>
      <c r="D86" s="11" t="s">
        <v>89</v>
      </c>
      <c r="E86" s="11" t="s">
        <v>67</v>
      </c>
      <c r="F86" s="11"/>
      <c r="G86" s="16">
        <f>G87</f>
        <v>0</v>
      </c>
      <c r="H86" s="16">
        <f>H87</f>
        <v>11</v>
      </c>
      <c r="I86" s="16">
        <f>I87</f>
        <v>11</v>
      </c>
    </row>
    <row r="87" spans="1:9" ht="29.25" customHeight="1">
      <c r="A87" s="6" t="s">
        <v>56</v>
      </c>
      <c r="B87" s="12">
        <v>119</v>
      </c>
      <c r="C87" s="11" t="s">
        <v>95</v>
      </c>
      <c r="D87" s="11" t="s">
        <v>89</v>
      </c>
      <c r="E87" s="11" t="s">
        <v>67</v>
      </c>
      <c r="F87" s="11" t="s">
        <v>168</v>
      </c>
      <c r="G87" s="16">
        <v>0</v>
      </c>
      <c r="H87" s="16">
        <v>11</v>
      </c>
      <c r="I87" s="16">
        <v>11</v>
      </c>
    </row>
    <row r="88" spans="1:9" ht="57" customHeight="1">
      <c r="A88" s="27" t="s">
        <v>126</v>
      </c>
      <c r="B88" s="12">
        <v>119</v>
      </c>
      <c r="C88" s="11" t="s">
        <v>95</v>
      </c>
      <c r="D88" s="11" t="s">
        <v>89</v>
      </c>
      <c r="E88" s="11" t="s">
        <v>127</v>
      </c>
      <c r="F88" s="11"/>
      <c r="G88" s="16">
        <f>G89</f>
        <v>11</v>
      </c>
      <c r="H88" s="16">
        <f>H89</f>
        <v>11</v>
      </c>
      <c r="I88" s="16">
        <f>I89</f>
        <v>11</v>
      </c>
    </row>
    <row r="89" spans="1:9" ht="28.5" customHeight="1">
      <c r="A89" s="6" t="s">
        <v>56</v>
      </c>
      <c r="B89" s="12">
        <v>119</v>
      </c>
      <c r="C89" s="11" t="s">
        <v>95</v>
      </c>
      <c r="D89" s="11" t="s">
        <v>89</v>
      </c>
      <c r="E89" s="11" t="s">
        <v>127</v>
      </c>
      <c r="F89" s="11" t="s">
        <v>168</v>
      </c>
      <c r="G89" s="16">
        <v>11</v>
      </c>
      <c r="H89" s="16">
        <v>11</v>
      </c>
      <c r="I89" s="16">
        <v>11</v>
      </c>
    </row>
    <row r="90" spans="1:9" ht="37.5">
      <c r="A90" s="8" t="s">
        <v>68</v>
      </c>
      <c r="B90" s="12">
        <v>119</v>
      </c>
      <c r="C90" s="11" t="s">
        <v>95</v>
      </c>
      <c r="D90" s="11" t="s">
        <v>89</v>
      </c>
      <c r="E90" s="11" t="s">
        <v>69</v>
      </c>
      <c r="F90" s="11"/>
      <c r="G90" s="16">
        <f>G91</f>
        <v>434.5</v>
      </c>
      <c r="H90" s="16">
        <f>H91</f>
        <v>338.1</v>
      </c>
      <c r="I90" s="16">
        <f>I91</f>
        <v>219.1</v>
      </c>
    </row>
    <row r="91" spans="1:9" ht="32.25" customHeight="1">
      <c r="A91" s="6" t="s">
        <v>56</v>
      </c>
      <c r="B91" s="12">
        <v>119</v>
      </c>
      <c r="C91" s="11" t="s">
        <v>95</v>
      </c>
      <c r="D91" s="11" t="s">
        <v>89</v>
      </c>
      <c r="E91" s="11" t="s">
        <v>69</v>
      </c>
      <c r="F91" s="11" t="s">
        <v>168</v>
      </c>
      <c r="G91" s="16">
        <v>434.5</v>
      </c>
      <c r="H91" s="16">
        <v>338.1</v>
      </c>
      <c r="I91" s="16">
        <v>219.1</v>
      </c>
    </row>
    <row r="92" spans="1:9" ht="18.75">
      <c r="A92" s="25" t="s">
        <v>70</v>
      </c>
      <c r="B92" s="12">
        <v>119</v>
      </c>
      <c r="C92" s="10" t="s">
        <v>96</v>
      </c>
      <c r="D92" s="10"/>
      <c r="E92" s="10"/>
      <c r="F92" s="10"/>
      <c r="G92" s="15">
        <f>G93</f>
        <v>2626</v>
      </c>
      <c r="H92" s="15">
        <f>H93</f>
        <v>2626</v>
      </c>
      <c r="I92" s="15">
        <f>I93</f>
        <v>2626</v>
      </c>
    </row>
    <row r="93" spans="1:9" ht="18.75">
      <c r="A93" s="25" t="s">
        <v>71</v>
      </c>
      <c r="B93" s="12">
        <v>119</v>
      </c>
      <c r="C93" s="10" t="s">
        <v>96</v>
      </c>
      <c r="D93" s="10" t="s">
        <v>16</v>
      </c>
      <c r="E93" s="10"/>
      <c r="F93" s="10"/>
      <c r="G93" s="15">
        <f>G94+G97</f>
        <v>2626</v>
      </c>
      <c r="H93" s="15">
        <f>H94+H97</f>
        <v>2626</v>
      </c>
      <c r="I93" s="15">
        <f>I94+I97</f>
        <v>2626</v>
      </c>
    </row>
    <row r="94" spans="1:9" ht="39.75" customHeight="1">
      <c r="A94" s="24" t="s">
        <v>72</v>
      </c>
      <c r="B94" s="12">
        <v>119</v>
      </c>
      <c r="C94" s="11" t="s">
        <v>96</v>
      </c>
      <c r="D94" s="11" t="s">
        <v>16</v>
      </c>
      <c r="E94" s="11" t="s">
        <v>73</v>
      </c>
      <c r="F94" s="11"/>
      <c r="G94" s="16">
        <f aca="true" t="shared" si="8" ref="G94:I95">G95</f>
        <v>2576</v>
      </c>
      <c r="H94" s="16">
        <f t="shared" si="8"/>
        <v>2576</v>
      </c>
      <c r="I94" s="16">
        <f t="shared" si="8"/>
        <v>2576</v>
      </c>
    </row>
    <row r="95" spans="1:9" ht="27.75" customHeight="1">
      <c r="A95" s="9" t="s">
        <v>74</v>
      </c>
      <c r="B95" s="12">
        <v>119</v>
      </c>
      <c r="C95" s="11" t="s">
        <v>96</v>
      </c>
      <c r="D95" s="11" t="s">
        <v>16</v>
      </c>
      <c r="E95" s="11" t="s">
        <v>75</v>
      </c>
      <c r="F95" s="11"/>
      <c r="G95" s="16">
        <f t="shared" si="8"/>
        <v>2576</v>
      </c>
      <c r="H95" s="16">
        <f t="shared" si="8"/>
        <v>2576</v>
      </c>
      <c r="I95" s="16">
        <f t="shared" si="8"/>
        <v>2576</v>
      </c>
    </row>
    <row r="96" spans="1:9" ht="28.5" customHeight="1">
      <c r="A96" s="24" t="s">
        <v>76</v>
      </c>
      <c r="B96" s="12">
        <v>119</v>
      </c>
      <c r="C96" s="11" t="s">
        <v>96</v>
      </c>
      <c r="D96" s="11" t="s">
        <v>16</v>
      </c>
      <c r="E96" s="11" t="s">
        <v>75</v>
      </c>
      <c r="F96" s="11">
        <v>540</v>
      </c>
      <c r="G96" s="16">
        <v>2576</v>
      </c>
      <c r="H96" s="16">
        <v>2576</v>
      </c>
      <c r="I96" s="16">
        <v>2576</v>
      </c>
    </row>
    <row r="97" spans="1:9" ht="33.75" customHeight="1">
      <c r="A97" s="24" t="s">
        <v>148</v>
      </c>
      <c r="B97" s="12">
        <v>119</v>
      </c>
      <c r="C97" s="11" t="s">
        <v>96</v>
      </c>
      <c r="D97" s="11" t="s">
        <v>16</v>
      </c>
      <c r="E97" s="11" t="s">
        <v>149</v>
      </c>
      <c r="F97" s="11"/>
      <c r="G97" s="16">
        <f>G98</f>
        <v>50</v>
      </c>
      <c r="H97" s="16">
        <f>H98</f>
        <v>50</v>
      </c>
      <c r="I97" s="16">
        <f>I98</f>
        <v>50</v>
      </c>
    </row>
    <row r="98" spans="1:9" ht="43.5" customHeight="1">
      <c r="A98" s="27" t="s">
        <v>28</v>
      </c>
      <c r="B98" s="12">
        <v>119</v>
      </c>
      <c r="C98" s="11" t="s">
        <v>96</v>
      </c>
      <c r="D98" s="11" t="s">
        <v>16</v>
      </c>
      <c r="E98" s="11" t="s">
        <v>149</v>
      </c>
      <c r="F98" s="11" t="s">
        <v>117</v>
      </c>
      <c r="G98" s="16">
        <v>50</v>
      </c>
      <c r="H98" s="16">
        <v>50</v>
      </c>
      <c r="I98" s="16">
        <v>50</v>
      </c>
    </row>
    <row r="99" spans="1:9" ht="30.75" customHeight="1">
      <c r="A99" s="25" t="s">
        <v>77</v>
      </c>
      <c r="B99" s="12">
        <v>119</v>
      </c>
      <c r="C99" s="10">
        <v>10</v>
      </c>
      <c r="D99" s="10" t="s">
        <v>90</v>
      </c>
      <c r="E99" s="10"/>
      <c r="F99" s="10"/>
      <c r="G99" s="15">
        <v>70</v>
      </c>
      <c r="H99" s="15">
        <v>25</v>
      </c>
      <c r="I99" s="15">
        <v>25</v>
      </c>
    </row>
    <row r="100" spans="1:9" ht="32.25" customHeight="1">
      <c r="A100" s="25" t="s">
        <v>152</v>
      </c>
      <c r="B100" s="12">
        <v>119</v>
      </c>
      <c r="C100" s="10" t="s">
        <v>108</v>
      </c>
      <c r="D100" s="10" t="s">
        <v>89</v>
      </c>
      <c r="E100" s="10"/>
      <c r="F100" s="10"/>
      <c r="G100" s="15">
        <f>G101</f>
        <v>50</v>
      </c>
      <c r="H100" s="15">
        <f aca="true" t="shared" si="9" ref="H100:I102">H101</f>
        <v>0</v>
      </c>
      <c r="I100" s="15">
        <f t="shared" si="9"/>
        <v>0</v>
      </c>
    </row>
    <row r="101" spans="1:9" ht="41.25" customHeight="1">
      <c r="A101" s="24" t="s">
        <v>154</v>
      </c>
      <c r="B101" s="12">
        <v>119</v>
      </c>
      <c r="C101" s="11" t="s">
        <v>108</v>
      </c>
      <c r="D101" s="11" t="s">
        <v>89</v>
      </c>
      <c r="E101" s="11" t="s">
        <v>189</v>
      </c>
      <c r="F101" s="11"/>
      <c r="G101" s="16">
        <f>G102</f>
        <v>50</v>
      </c>
      <c r="H101" s="16">
        <f t="shared" si="9"/>
        <v>0</v>
      </c>
      <c r="I101" s="16">
        <f t="shared" si="9"/>
        <v>0</v>
      </c>
    </row>
    <row r="102" spans="1:9" ht="28.5" customHeight="1">
      <c r="A102" s="24" t="s">
        <v>155</v>
      </c>
      <c r="B102" s="12">
        <v>119</v>
      </c>
      <c r="C102" s="11" t="s">
        <v>108</v>
      </c>
      <c r="D102" s="11" t="s">
        <v>89</v>
      </c>
      <c r="E102" s="11" t="s">
        <v>188</v>
      </c>
      <c r="F102" s="11"/>
      <c r="G102" s="16">
        <f>G103</f>
        <v>50</v>
      </c>
      <c r="H102" s="16">
        <f t="shared" si="9"/>
        <v>0</v>
      </c>
      <c r="I102" s="16">
        <f t="shared" si="9"/>
        <v>0</v>
      </c>
    </row>
    <row r="103" spans="1:9" ht="37.5">
      <c r="A103" s="6" t="s">
        <v>78</v>
      </c>
      <c r="B103" s="12">
        <v>119</v>
      </c>
      <c r="C103" s="11" t="s">
        <v>108</v>
      </c>
      <c r="D103" s="11" t="s">
        <v>89</v>
      </c>
      <c r="E103" s="11" t="s">
        <v>186</v>
      </c>
      <c r="F103" s="11" t="s">
        <v>187</v>
      </c>
      <c r="G103" s="16">
        <v>50</v>
      </c>
      <c r="H103" s="16"/>
      <c r="I103" s="16"/>
    </row>
    <row r="104" spans="1:9" ht="37.5">
      <c r="A104" s="5" t="s">
        <v>78</v>
      </c>
      <c r="B104" s="12">
        <v>119</v>
      </c>
      <c r="C104" s="10" t="s">
        <v>108</v>
      </c>
      <c r="D104" s="10" t="s">
        <v>97</v>
      </c>
      <c r="E104" s="10"/>
      <c r="F104" s="10"/>
      <c r="G104" s="15">
        <f aca="true" t="shared" si="10" ref="G104:I105">G105</f>
        <v>20</v>
      </c>
      <c r="H104" s="15">
        <f t="shared" si="10"/>
        <v>25</v>
      </c>
      <c r="I104" s="15">
        <f t="shared" si="10"/>
        <v>25</v>
      </c>
    </row>
    <row r="105" spans="1:9" ht="37.5">
      <c r="A105" s="8" t="s">
        <v>151</v>
      </c>
      <c r="B105" s="12">
        <v>119</v>
      </c>
      <c r="C105" s="11">
        <v>10</v>
      </c>
      <c r="D105" s="11" t="s">
        <v>97</v>
      </c>
      <c r="E105" s="11" t="s">
        <v>150</v>
      </c>
      <c r="F105" s="11"/>
      <c r="G105" s="16">
        <f t="shared" si="10"/>
        <v>20</v>
      </c>
      <c r="H105" s="16">
        <f t="shared" si="10"/>
        <v>25</v>
      </c>
      <c r="I105" s="16">
        <f t="shared" si="10"/>
        <v>25</v>
      </c>
    </row>
    <row r="106" spans="1:9" ht="23.25" customHeight="1">
      <c r="A106" s="8" t="s">
        <v>28</v>
      </c>
      <c r="B106" s="12">
        <v>119</v>
      </c>
      <c r="C106" s="11">
        <v>10</v>
      </c>
      <c r="D106" s="11" t="s">
        <v>97</v>
      </c>
      <c r="E106" s="11" t="s">
        <v>150</v>
      </c>
      <c r="F106" s="11">
        <v>244</v>
      </c>
      <c r="G106" s="16">
        <v>20</v>
      </c>
      <c r="H106" s="16">
        <v>25</v>
      </c>
      <c r="I106" s="16">
        <v>25</v>
      </c>
    </row>
    <row r="107" spans="1:9" ht="24" customHeight="1">
      <c r="A107" s="25" t="s">
        <v>79</v>
      </c>
      <c r="B107" s="12">
        <v>119</v>
      </c>
      <c r="C107" s="10">
        <v>11</v>
      </c>
      <c r="D107" s="10" t="s">
        <v>90</v>
      </c>
      <c r="E107" s="11"/>
      <c r="F107" s="11"/>
      <c r="G107" s="15">
        <f>G108</f>
        <v>130</v>
      </c>
      <c r="H107" s="15">
        <f aca="true" t="shared" si="11" ref="H107:I109">H108</f>
        <v>120</v>
      </c>
      <c r="I107" s="15">
        <f t="shared" si="11"/>
        <v>120</v>
      </c>
    </row>
    <row r="108" spans="1:9" ht="18.75">
      <c r="A108" s="25" t="s">
        <v>80</v>
      </c>
      <c r="B108" s="12">
        <v>119</v>
      </c>
      <c r="C108" s="10">
        <v>11</v>
      </c>
      <c r="D108" s="10" t="s">
        <v>16</v>
      </c>
      <c r="E108" s="10"/>
      <c r="F108" s="10"/>
      <c r="G108" s="15">
        <f>G109</f>
        <v>130</v>
      </c>
      <c r="H108" s="15">
        <f t="shared" si="11"/>
        <v>120</v>
      </c>
      <c r="I108" s="15">
        <f t="shared" si="11"/>
        <v>120</v>
      </c>
    </row>
    <row r="109" spans="1:9" ht="37.5">
      <c r="A109" s="6" t="s">
        <v>159</v>
      </c>
      <c r="B109" s="12">
        <v>119</v>
      </c>
      <c r="C109" s="11">
        <v>11</v>
      </c>
      <c r="D109" s="11" t="s">
        <v>16</v>
      </c>
      <c r="E109" s="11" t="s">
        <v>158</v>
      </c>
      <c r="F109" s="11"/>
      <c r="G109" s="16">
        <f>G110</f>
        <v>130</v>
      </c>
      <c r="H109" s="16">
        <f t="shared" si="11"/>
        <v>120</v>
      </c>
      <c r="I109" s="16">
        <f t="shared" si="11"/>
        <v>120</v>
      </c>
    </row>
    <row r="110" spans="1:9" ht="22.5" customHeight="1">
      <c r="A110" s="8" t="s">
        <v>28</v>
      </c>
      <c r="B110" s="12">
        <v>119</v>
      </c>
      <c r="C110" s="11">
        <v>11</v>
      </c>
      <c r="D110" s="11" t="s">
        <v>16</v>
      </c>
      <c r="E110" s="11" t="s">
        <v>158</v>
      </c>
      <c r="F110" s="11">
        <v>244</v>
      </c>
      <c r="G110" s="16">
        <v>130</v>
      </c>
      <c r="H110" s="16">
        <v>120</v>
      </c>
      <c r="I110" s="16">
        <v>120</v>
      </c>
    </row>
    <row r="111" spans="1:9" ht="24.75" customHeight="1">
      <c r="A111" s="25" t="s">
        <v>81</v>
      </c>
      <c r="B111" s="12">
        <v>119</v>
      </c>
      <c r="C111" s="10">
        <v>12</v>
      </c>
      <c r="D111" s="10" t="s">
        <v>90</v>
      </c>
      <c r="E111" s="10"/>
      <c r="F111" s="10"/>
      <c r="G111" s="15">
        <f>G112</f>
        <v>0</v>
      </c>
      <c r="H111" s="15">
        <f aca="true" t="shared" si="12" ref="H111:I113">H112</f>
        <v>0</v>
      </c>
      <c r="I111" s="15">
        <f t="shared" si="12"/>
        <v>0</v>
      </c>
    </row>
    <row r="112" spans="1:9" ht="57.75" customHeight="1">
      <c r="A112" s="25" t="s">
        <v>82</v>
      </c>
      <c r="B112" s="12">
        <v>119</v>
      </c>
      <c r="C112" s="10">
        <v>12</v>
      </c>
      <c r="D112" s="10" t="s">
        <v>17</v>
      </c>
      <c r="E112" s="10"/>
      <c r="F112" s="10"/>
      <c r="G112" s="15">
        <f>G113</f>
        <v>0</v>
      </c>
      <c r="H112" s="15">
        <f t="shared" si="12"/>
        <v>0</v>
      </c>
      <c r="I112" s="15">
        <f t="shared" si="12"/>
        <v>0</v>
      </c>
    </row>
    <row r="113" spans="1:9" ht="75">
      <c r="A113" s="6" t="s">
        <v>83</v>
      </c>
      <c r="B113" s="12">
        <v>119</v>
      </c>
      <c r="C113" s="11">
        <v>12</v>
      </c>
      <c r="D113" s="11" t="s">
        <v>17</v>
      </c>
      <c r="E113" s="11" t="s">
        <v>84</v>
      </c>
      <c r="F113" s="11"/>
      <c r="G113" s="16">
        <f>G114</f>
        <v>0</v>
      </c>
      <c r="H113" s="16">
        <f t="shared" si="12"/>
        <v>0</v>
      </c>
      <c r="I113" s="16">
        <f t="shared" si="12"/>
        <v>0</v>
      </c>
    </row>
    <row r="114" spans="1:9" ht="24.75" customHeight="1">
      <c r="A114" s="8" t="s">
        <v>28</v>
      </c>
      <c r="B114" s="12">
        <v>119</v>
      </c>
      <c r="C114" s="11">
        <v>12</v>
      </c>
      <c r="D114" s="11" t="s">
        <v>17</v>
      </c>
      <c r="E114" s="11" t="s">
        <v>84</v>
      </c>
      <c r="F114" s="11">
        <v>244</v>
      </c>
      <c r="G114" s="16">
        <v>0</v>
      </c>
      <c r="H114" s="16">
        <v>0</v>
      </c>
      <c r="I114" s="16">
        <v>0</v>
      </c>
    </row>
    <row r="115" spans="1:9" ht="22.5" customHeight="1">
      <c r="A115" s="26" t="s">
        <v>85</v>
      </c>
      <c r="B115" s="12">
        <v>119</v>
      </c>
      <c r="C115" s="10">
        <v>99</v>
      </c>
      <c r="D115" s="10"/>
      <c r="E115" s="10"/>
      <c r="F115" s="10"/>
      <c r="G115" s="15">
        <f>G116</f>
        <v>0</v>
      </c>
      <c r="H115" s="15">
        <f aca="true" t="shared" si="13" ref="H115:I117">H116</f>
        <v>137.3</v>
      </c>
      <c r="I115" s="15">
        <f t="shared" si="13"/>
        <v>275.6</v>
      </c>
    </row>
    <row r="116" spans="1:9" ht="26.25" customHeight="1">
      <c r="A116" s="26" t="s">
        <v>85</v>
      </c>
      <c r="B116" s="12">
        <v>119</v>
      </c>
      <c r="C116" s="10">
        <v>99</v>
      </c>
      <c r="D116" s="10">
        <v>99</v>
      </c>
      <c r="E116" s="10"/>
      <c r="F116" s="10"/>
      <c r="G116" s="15">
        <f>G117</f>
        <v>0</v>
      </c>
      <c r="H116" s="15">
        <f t="shared" si="13"/>
        <v>137.3</v>
      </c>
      <c r="I116" s="15">
        <f t="shared" si="13"/>
        <v>275.6</v>
      </c>
    </row>
    <row r="117" spans="1:9" ht="24" customHeight="1">
      <c r="A117" s="26" t="s">
        <v>85</v>
      </c>
      <c r="B117" s="12">
        <v>119</v>
      </c>
      <c r="C117" s="11">
        <v>99</v>
      </c>
      <c r="D117" s="11">
        <v>99</v>
      </c>
      <c r="E117" s="11" t="s">
        <v>86</v>
      </c>
      <c r="F117" s="11"/>
      <c r="G117" s="16">
        <f>G118</f>
        <v>0</v>
      </c>
      <c r="H117" s="16">
        <f t="shared" si="13"/>
        <v>137.3</v>
      </c>
      <c r="I117" s="16">
        <f t="shared" si="13"/>
        <v>275.6</v>
      </c>
    </row>
    <row r="118" spans="1:9" ht="28.5" customHeight="1">
      <c r="A118" s="27" t="s">
        <v>85</v>
      </c>
      <c r="B118" s="12">
        <v>119</v>
      </c>
      <c r="C118" s="11">
        <v>99</v>
      </c>
      <c r="D118" s="11">
        <v>99</v>
      </c>
      <c r="E118" s="11" t="s">
        <v>86</v>
      </c>
      <c r="F118" s="11">
        <v>999</v>
      </c>
      <c r="G118" s="16"/>
      <c r="H118" s="16">
        <v>137.3</v>
      </c>
      <c r="I118" s="16">
        <v>275.6</v>
      </c>
    </row>
    <row r="119" spans="1:9" ht="18.75">
      <c r="A119" s="26" t="s">
        <v>87</v>
      </c>
      <c r="B119" s="38"/>
      <c r="C119" s="11"/>
      <c r="D119" s="11"/>
      <c r="E119" s="11"/>
      <c r="F119" s="11"/>
      <c r="G119" s="15">
        <f>G115+G111+G107+G99+G92+G62+G44+G30+G24+G11</f>
        <v>31020</v>
      </c>
      <c r="H119" s="15">
        <f>H115+H111+H107+H99+H92+H62+H44+H30+H24+H11</f>
        <v>5491.900000000001</v>
      </c>
      <c r="I119" s="15">
        <f>I115+I111+I107+I99+I92+I62+I44+I30+I24+I11</f>
        <v>5511.4</v>
      </c>
    </row>
  </sheetData>
  <sheetProtection/>
  <mergeCells count="3">
    <mergeCell ref="A6:I6"/>
    <mergeCell ref="A5:I5"/>
    <mergeCell ref="A7:I7"/>
  </mergeCells>
  <printOptions/>
  <pageMargins left="0.26" right="0.25" top="0.21" bottom="0.18" header="0.22" footer="0.18"/>
  <pageSetup horizontalDpi="600" verticalDpi="600" orientation="landscape" paperSize="9" scale="9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="60" zoomScaleNormal="60" zoomScalePageLayoutView="0" workbookViewId="0" topLeftCell="A54">
      <selection activeCell="J66" sqref="J66"/>
    </sheetView>
  </sheetViews>
  <sheetFormatPr defaultColWidth="9.140625" defaultRowHeight="12.75"/>
  <cols>
    <col min="1" max="1" width="46.57421875" style="0" customWidth="1"/>
    <col min="5" max="5" width="13.8515625" style="0" customWidth="1"/>
    <col min="7" max="7" width="21.57421875" style="0" customWidth="1"/>
    <col min="8" max="8" width="21.140625" style="0" customWidth="1"/>
  </cols>
  <sheetData>
    <row r="1" ht="18.75">
      <c r="G1" s="1" t="s">
        <v>178</v>
      </c>
    </row>
    <row r="2" ht="18.75">
      <c r="G2" s="1" t="s">
        <v>12</v>
      </c>
    </row>
    <row r="3" ht="18.75">
      <c r="G3" s="1" t="s">
        <v>13</v>
      </c>
    </row>
    <row r="4" ht="43.5" customHeight="1">
      <c r="G4" s="1"/>
    </row>
    <row r="5" spans="1:10" ht="18.75">
      <c r="A5" s="47" t="s">
        <v>134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8.75">
      <c r="A6" s="47" t="s">
        <v>169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>
      <c r="A7" s="47" t="s">
        <v>135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8.75">
      <c r="A8" s="47" t="s">
        <v>136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8.75">
      <c r="A9" s="47" t="s">
        <v>170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8.75">
      <c r="A10" s="47" t="s">
        <v>137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41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8" ht="7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161</v>
      </c>
      <c r="H12" s="3" t="s">
        <v>162</v>
      </c>
    </row>
    <row r="13" spans="1:8" ht="18.75">
      <c r="A13" s="23" t="s">
        <v>8</v>
      </c>
      <c r="B13" s="12">
        <v>119</v>
      </c>
      <c r="C13" s="10" t="s">
        <v>16</v>
      </c>
      <c r="D13" s="10"/>
      <c r="E13" s="10"/>
      <c r="F13" s="10"/>
      <c r="G13" s="15">
        <f>G14+G18</f>
        <v>139</v>
      </c>
      <c r="H13" s="15">
        <f>H14+H18</f>
        <v>163.3</v>
      </c>
    </row>
    <row r="14" spans="1:8" ht="75">
      <c r="A14" s="4" t="s">
        <v>9</v>
      </c>
      <c r="B14" s="12">
        <v>119</v>
      </c>
      <c r="C14" s="10" t="s">
        <v>16</v>
      </c>
      <c r="D14" s="10" t="s">
        <v>17</v>
      </c>
      <c r="E14" s="10"/>
      <c r="F14" s="10"/>
      <c r="G14" s="15">
        <f aca="true" t="shared" si="0" ref="G14:H16">G15</f>
        <v>39.1</v>
      </c>
      <c r="H14" s="15">
        <f t="shared" si="0"/>
        <v>42.9</v>
      </c>
    </row>
    <row r="15" spans="1:8" ht="93.75">
      <c r="A15" s="6" t="s">
        <v>10</v>
      </c>
      <c r="B15" s="13">
        <v>119</v>
      </c>
      <c r="C15" s="11" t="s">
        <v>16</v>
      </c>
      <c r="D15" s="11" t="s">
        <v>17</v>
      </c>
      <c r="E15" s="11" t="s">
        <v>11</v>
      </c>
      <c r="F15" s="11"/>
      <c r="G15" s="16">
        <f t="shared" si="0"/>
        <v>39.1</v>
      </c>
      <c r="H15" s="16">
        <f t="shared" si="0"/>
        <v>42.9</v>
      </c>
    </row>
    <row r="16" spans="1:8" ht="18.75">
      <c r="A16" s="24" t="s">
        <v>18</v>
      </c>
      <c r="B16" s="13">
        <v>119</v>
      </c>
      <c r="C16" s="11" t="s">
        <v>16</v>
      </c>
      <c r="D16" s="11" t="s">
        <v>17</v>
      </c>
      <c r="E16" s="11" t="s">
        <v>19</v>
      </c>
      <c r="F16" s="11"/>
      <c r="G16" s="16">
        <f t="shared" si="0"/>
        <v>39.1</v>
      </c>
      <c r="H16" s="16">
        <f t="shared" si="0"/>
        <v>42.9</v>
      </c>
    </row>
    <row r="17" spans="1:8" ht="37.5">
      <c r="A17" s="24" t="s">
        <v>20</v>
      </c>
      <c r="B17" s="13">
        <v>119</v>
      </c>
      <c r="C17" s="11" t="s">
        <v>16</v>
      </c>
      <c r="D17" s="11" t="s">
        <v>17</v>
      </c>
      <c r="E17" s="11" t="s">
        <v>19</v>
      </c>
      <c r="F17" s="11">
        <v>121</v>
      </c>
      <c r="G17" s="16">
        <v>39.1</v>
      </c>
      <c r="H17" s="16">
        <v>42.9</v>
      </c>
    </row>
    <row r="18" spans="1:8" ht="131.25">
      <c r="A18" s="19" t="s">
        <v>99</v>
      </c>
      <c r="B18" s="12">
        <v>119</v>
      </c>
      <c r="C18" s="10" t="s">
        <v>16</v>
      </c>
      <c r="D18" s="10" t="s">
        <v>88</v>
      </c>
      <c r="E18" s="10"/>
      <c r="F18" s="10"/>
      <c r="G18" s="15">
        <f>G19</f>
        <v>99.9</v>
      </c>
      <c r="H18" s="15">
        <f>H19</f>
        <v>120.4</v>
      </c>
    </row>
    <row r="19" spans="1:8" ht="93.75">
      <c r="A19" s="6" t="s">
        <v>10</v>
      </c>
      <c r="B19" s="13">
        <v>119</v>
      </c>
      <c r="C19" s="11" t="s">
        <v>16</v>
      </c>
      <c r="D19" s="11" t="s">
        <v>88</v>
      </c>
      <c r="E19" s="11" t="s">
        <v>11</v>
      </c>
      <c r="F19" s="11"/>
      <c r="G19" s="16">
        <f>G20</f>
        <v>99.9</v>
      </c>
      <c r="H19" s="16">
        <f>H20</f>
        <v>120.4</v>
      </c>
    </row>
    <row r="20" spans="1:8" ht="18.75">
      <c r="A20" s="24" t="s">
        <v>21</v>
      </c>
      <c r="B20" s="13">
        <v>119</v>
      </c>
      <c r="C20" s="11" t="s">
        <v>16</v>
      </c>
      <c r="D20" s="11" t="s">
        <v>88</v>
      </c>
      <c r="E20" s="11" t="s">
        <v>22</v>
      </c>
      <c r="F20" s="11"/>
      <c r="G20" s="16">
        <f>SUM(G21:G25)</f>
        <v>99.9</v>
      </c>
      <c r="H20" s="16">
        <f>SUM(H21:H25)</f>
        <v>120.4</v>
      </c>
    </row>
    <row r="21" spans="1:8" ht="37.5">
      <c r="A21" s="24" t="s">
        <v>20</v>
      </c>
      <c r="B21" s="13">
        <v>119</v>
      </c>
      <c r="C21" s="11" t="s">
        <v>16</v>
      </c>
      <c r="D21" s="11" t="s">
        <v>88</v>
      </c>
      <c r="E21" s="11" t="s">
        <v>22</v>
      </c>
      <c r="F21" s="11">
        <v>121</v>
      </c>
      <c r="G21" s="16">
        <v>72.4</v>
      </c>
      <c r="H21" s="16">
        <v>77.4</v>
      </c>
    </row>
    <row r="22" spans="1:8" ht="37.5">
      <c r="A22" s="6" t="s">
        <v>23</v>
      </c>
      <c r="B22" s="13">
        <v>119</v>
      </c>
      <c r="C22" s="11" t="s">
        <v>16</v>
      </c>
      <c r="D22" s="11" t="s">
        <v>88</v>
      </c>
      <c r="E22" s="11" t="s">
        <v>22</v>
      </c>
      <c r="F22" s="11">
        <v>122</v>
      </c>
      <c r="G22" s="16"/>
      <c r="H22" s="16"/>
    </row>
    <row r="23" spans="1:8" ht="56.25">
      <c r="A23" s="6" t="s">
        <v>24</v>
      </c>
      <c r="B23" s="13">
        <v>119</v>
      </c>
      <c r="C23" s="11" t="s">
        <v>16</v>
      </c>
      <c r="D23" s="11" t="s">
        <v>88</v>
      </c>
      <c r="E23" s="11" t="s">
        <v>22</v>
      </c>
      <c r="F23" s="11">
        <v>242</v>
      </c>
      <c r="G23" s="16">
        <v>40</v>
      </c>
      <c r="H23" s="16">
        <v>40</v>
      </c>
    </row>
    <row r="24" spans="1:8" ht="37.5">
      <c r="A24" s="6" t="s">
        <v>25</v>
      </c>
      <c r="B24" s="13">
        <v>119</v>
      </c>
      <c r="C24" s="11" t="s">
        <v>16</v>
      </c>
      <c r="D24" s="11" t="s">
        <v>88</v>
      </c>
      <c r="E24" s="11" t="s">
        <v>22</v>
      </c>
      <c r="F24" s="11">
        <v>244</v>
      </c>
      <c r="G24" s="16">
        <v>-15</v>
      </c>
      <c r="H24" s="16">
        <v>0</v>
      </c>
    </row>
    <row r="25" spans="1:8" ht="37.5">
      <c r="A25" s="20" t="s">
        <v>103</v>
      </c>
      <c r="B25" s="13">
        <v>119</v>
      </c>
      <c r="C25" s="11" t="s">
        <v>16</v>
      </c>
      <c r="D25" s="11" t="s">
        <v>88</v>
      </c>
      <c r="E25" s="11" t="s">
        <v>22</v>
      </c>
      <c r="F25" s="11" t="s">
        <v>102</v>
      </c>
      <c r="G25" s="16">
        <v>2.5</v>
      </c>
      <c r="H25" s="16">
        <v>3</v>
      </c>
    </row>
    <row r="26" spans="1:8" ht="18.75">
      <c r="A26" s="25" t="s">
        <v>29</v>
      </c>
      <c r="B26" s="12">
        <v>119</v>
      </c>
      <c r="C26" s="10" t="s">
        <v>17</v>
      </c>
      <c r="D26" s="10"/>
      <c r="E26" s="10"/>
      <c r="F26" s="10"/>
      <c r="G26" s="15">
        <f aca="true" t="shared" si="1" ref="G26:H28">G27</f>
        <v>0.4</v>
      </c>
      <c r="H26" s="15">
        <f t="shared" si="1"/>
        <v>0.7999999999999998</v>
      </c>
    </row>
    <row r="27" spans="1:8" ht="37.5">
      <c r="A27" s="19" t="s">
        <v>30</v>
      </c>
      <c r="B27" s="12">
        <v>119</v>
      </c>
      <c r="C27" s="10" t="s">
        <v>17</v>
      </c>
      <c r="D27" s="10" t="s">
        <v>89</v>
      </c>
      <c r="E27" s="10"/>
      <c r="F27" s="10"/>
      <c r="G27" s="15">
        <f t="shared" si="1"/>
        <v>0.4</v>
      </c>
      <c r="H27" s="15">
        <f t="shared" si="1"/>
        <v>0.7999999999999998</v>
      </c>
    </row>
    <row r="28" spans="1:8" ht="37.5">
      <c r="A28" s="6" t="s">
        <v>31</v>
      </c>
      <c r="B28" s="13">
        <v>119</v>
      </c>
      <c r="C28" s="11" t="s">
        <v>17</v>
      </c>
      <c r="D28" s="11" t="s">
        <v>89</v>
      </c>
      <c r="E28" s="11" t="s">
        <v>92</v>
      </c>
      <c r="F28" s="11"/>
      <c r="G28" s="16">
        <f t="shared" si="1"/>
        <v>0.4</v>
      </c>
      <c r="H28" s="16">
        <f t="shared" si="1"/>
        <v>0.7999999999999998</v>
      </c>
    </row>
    <row r="29" spans="1:8" ht="56.25">
      <c r="A29" s="6" t="s">
        <v>32</v>
      </c>
      <c r="B29" s="13">
        <v>119</v>
      </c>
      <c r="C29" s="11" t="s">
        <v>17</v>
      </c>
      <c r="D29" s="11" t="s">
        <v>89</v>
      </c>
      <c r="E29" s="11" t="s">
        <v>93</v>
      </c>
      <c r="F29" s="11"/>
      <c r="G29" s="16">
        <f>G30+G31</f>
        <v>0.4</v>
      </c>
      <c r="H29" s="16">
        <f>H30+H31</f>
        <v>0.7999999999999998</v>
      </c>
    </row>
    <row r="30" spans="1:8" ht="37.5">
      <c r="A30" s="6" t="s">
        <v>20</v>
      </c>
      <c r="B30" s="13">
        <v>119</v>
      </c>
      <c r="C30" s="11" t="s">
        <v>17</v>
      </c>
      <c r="D30" s="11" t="s">
        <v>89</v>
      </c>
      <c r="E30" s="11" t="s">
        <v>93</v>
      </c>
      <c r="F30" s="11">
        <v>121</v>
      </c>
      <c r="G30" s="16">
        <v>-0.5</v>
      </c>
      <c r="H30" s="16">
        <v>-3.3</v>
      </c>
    </row>
    <row r="31" spans="1:8" ht="37.5">
      <c r="A31" s="6" t="s">
        <v>28</v>
      </c>
      <c r="B31" s="13">
        <v>119</v>
      </c>
      <c r="C31" s="11" t="s">
        <v>17</v>
      </c>
      <c r="D31" s="11" t="s">
        <v>89</v>
      </c>
      <c r="E31" s="11" t="s">
        <v>93</v>
      </c>
      <c r="F31" s="11">
        <v>244</v>
      </c>
      <c r="G31" s="16">
        <v>0.9</v>
      </c>
      <c r="H31" s="16">
        <v>4.1</v>
      </c>
    </row>
    <row r="32" spans="1:8" ht="37.5">
      <c r="A32" s="5" t="s">
        <v>33</v>
      </c>
      <c r="B32" s="12">
        <v>119</v>
      </c>
      <c r="C32" s="10" t="s">
        <v>89</v>
      </c>
      <c r="D32" s="10" t="s">
        <v>90</v>
      </c>
      <c r="E32" s="10"/>
      <c r="F32" s="10"/>
      <c r="G32" s="15">
        <f>G33+G37+G42</f>
        <v>3.5</v>
      </c>
      <c r="H32" s="15">
        <f>H33+H37+H42</f>
        <v>4.4</v>
      </c>
    </row>
    <row r="33" spans="1:8" ht="18.75">
      <c r="A33" s="25" t="s">
        <v>98</v>
      </c>
      <c r="B33" s="12">
        <v>119</v>
      </c>
      <c r="C33" s="10" t="s">
        <v>89</v>
      </c>
      <c r="D33" s="10" t="s">
        <v>88</v>
      </c>
      <c r="E33" s="11"/>
      <c r="F33" s="11"/>
      <c r="G33" s="15">
        <f aca="true" t="shared" si="2" ref="G33:H35">G34</f>
        <v>-0.5</v>
      </c>
      <c r="H33" s="15">
        <f t="shared" si="2"/>
        <v>0.4</v>
      </c>
    </row>
    <row r="34" spans="1:8" ht="37.5">
      <c r="A34" s="6" t="s">
        <v>26</v>
      </c>
      <c r="B34" s="13">
        <v>119</v>
      </c>
      <c r="C34" s="11" t="s">
        <v>89</v>
      </c>
      <c r="D34" s="11" t="s">
        <v>88</v>
      </c>
      <c r="E34" s="11" t="s">
        <v>92</v>
      </c>
      <c r="F34" s="11"/>
      <c r="G34" s="16">
        <f t="shared" si="2"/>
        <v>-0.5</v>
      </c>
      <c r="H34" s="16">
        <f t="shared" si="2"/>
        <v>0.4</v>
      </c>
    </row>
    <row r="35" spans="1:8" ht="37.5">
      <c r="A35" s="6" t="s">
        <v>27</v>
      </c>
      <c r="B35" s="13">
        <v>119</v>
      </c>
      <c r="C35" s="11" t="s">
        <v>89</v>
      </c>
      <c r="D35" s="11" t="s">
        <v>88</v>
      </c>
      <c r="E35" s="11" t="s">
        <v>91</v>
      </c>
      <c r="F35" s="11"/>
      <c r="G35" s="16">
        <f t="shared" si="2"/>
        <v>-0.5</v>
      </c>
      <c r="H35" s="16">
        <f t="shared" si="2"/>
        <v>0.4</v>
      </c>
    </row>
    <row r="36" spans="1:8" ht="37.5">
      <c r="A36" s="24" t="s">
        <v>28</v>
      </c>
      <c r="B36" s="13">
        <v>119</v>
      </c>
      <c r="C36" s="11" t="s">
        <v>89</v>
      </c>
      <c r="D36" s="11" t="s">
        <v>88</v>
      </c>
      <c r="E36" s="11" t="s">
        <v>91</v>
      </c>
      <c r="F36" s="11">
        <v>244</v>
      </c>
      <c r="G36" s="16">
        <v>-0.5</v>
      </c>
      <c r="H36" s="16">
        <v>0.4</v>
      </c>
    </row>
    <row r="37" spans="1:8" ht="75">
      <c r="A37" s="5" t="s">
        <v>34</v>
      </c>
      <c r="B37" s="12">
        <v>119</v>
      </c>
      <c r="C37" s="10" t="s">
        <v>89</v>
      </c>
      <c r="D37" s="10" t="s">
        <v>94</v>
      </c>
      <c r="E37" s="10"/>
      <c r="F37" s="10"/>
      <c r="G37" s="15">
        <f>G38+G40</f>
        <v>-6</v>
      </c>
      <c r="H37" s="15">
        <f>H38+H40</f>
        <v>-6</v>
      </c>
    </row>
    <row r="38" spans="1:8" ht="56.25">
      <c r="A38" s="6" t="s">
        <v>35</v>
      </c>
      <c r="B38" s="13">
        <v>119</v>
      </c>
      <c r="C38" s="11" t="s">
        <v>89</v>
      </c>
      <c r="D38" s="11" t="s">
        <v>94</v>
      </c>
      <c r="E38" s="11" t="s">
        <v>36</v>
      </c>
      <c r="F38" s="11"/>
      <c r="G38" s="16">
        <f>G39</f>
        <v>-3</v>
      </c>
      <c r="H38" s="16">
        <f>H39</f>
        <v>-3</v>
      </c>
    </row>
    <row r="39" spans="1:8" ht="37.5">
      <c r="A39" s="6" t="s">
        <v>28</v>
      </c>
      <c r="B39" s="13">
        <v>119</v>
      </c>
      <c r="C39" s="11" t="s">
        <v>89</v>
      </c>
      <c r="D39" s="11" t="s">
        <v>94</v>
      </c>
      <c r="E39" s="11" t="s">
        <v>36</v>
      </c>
      <c r="F39" s="11">
        <v>244</v>
      </c>
      <c r="G39" s="16">
        <v>-3</v>
      </c>
      <c r="H39" s="16">
        <v>-3</v>
      </c>
    </row>
    <row r="40" spans="1:8" ht="37.5">
      <c r="A40" s="24" t="s">
        <v>37</v>
      </c>
      <c r="B40" s="13">
        <v>119</v>
      </c>
      <c r="C40" s="11" t="s">
        <v>89</v>
      </c>
      <c r="D40" s="11" t="s">
        <v>94</v>
      </c>
      <c r="E40" s="11" t="s">
        <v>38</v>
      </c>
      <c r="F40" s="11"/>
      <c r="G40" s="15">
        <f>G41</f>
        <v>-3</v>
      </c>
      <c r="H40" s="15">
        <f>H41</f>
        <v>-3</v>
      </c>
    </row>
    <row r="41" spans="1:8" ht="37.5">
      <c r="A41" s="7" t="s">
        <v>28</v>
      </c>
      <c r="B41" s="13">
        <v>119</v>
      </c>
      <c r="C41" s="11" t="s">
        <v>89</v>
      </c>
      <c r="D41" s="11" t="s">
        <v>94</v>
      </c>
      <c r="E41" s="11" t="s">
        <v>38</v>
      </c>
      <c r="F41" s="11">
        <v>244</v>
      </c>
      <c r="G41" s="16">
        <v>-3</v>
      </c>
      <c r="H41" s="16">
        <v>-3</v>
      </c>
    </row>
    <row r="42" spans="1:8" ht="37.5">
      <c r="A42" s="26" t="s">
        <v>39</v>
      </c>
      <c r="B42" s="12">
        <v>119</v>
      </c>
      <c r="C42" s="10" t="s">
        <v>89</v>
      </c>
      <c r="D42" s="10">
        <v>10</v>
      </c>
      <c r="E42" s="10"/>
      <c r="F42" s="10"/>
      <c r="G42" s="15">
        <f aca="true" t="shared" si="3" ref="G42:H44">G43</f>
        <v>10</v>
      </c>
      <c r="H42" s="15">
        <f t="shared" si="3"/>
        <v>10</v>
      </c>
    </row>
    <row r="43" spans="1:8" ht="18.75">
      <c r="A43" s="27" t="s">
        <v>40</v>
      </c>
      <c r="B43" s="13">
        <v>119</v>
      </c>
      <c r="C43" s="11" t="s">
        <v>89</v>
      </c>
      <c r="D43" s="11">
        <v>10</v>
      </c>
      <c r="E43" s="11" t="s">
        <v>41</v>
      </c>
      <c r="F43" s="11"/>
      <c r="G43" s="16">
        <f t="shared" si="3"/>
        <v>10</v>
      </c>
      <c r="H43" s="16">
        <f t="shared" si="3"/>
        <v>10</v>
      </c>
    </row>
    <row r="44" spans="1:8" ht="37.5">
      <c r="A44" s="6" t="s">
        <v>42</v>
      </c>
      <c r="B44" s="13">
        <v>119</v>
      </c>
      <c r="C44" s="11" t="s">
        <v>89</v>
      </c>
      <c r="D44" s="11">
        <v>10</v>
      </c>
      <c r="E44" s="11" t="s">
        <v>43</v>
      </c>
      <c r="F44" s="11"/>
      <c r="G44" s="16">
        <f t="shared" si="3"/>
        <v>10</v>
      </c>
      <c r="H44" s="16">
        <f t="shared" si="3"/>
        <v>10</v>
      </c>
    </row>
    <row r="45" spans="1:8" ht="37.5">
      <c r="A45" s="8" t="s">
        <v>28</v>
      </c>
      <c r="B45" s="13">
        <v>119</v>
      </c>
      <c r="C45" s="11" t="s">
        <v>89</v>
      </c>
      <c r="D45" s="11">
        <v>10</v>
      </c>
      <c r="E45" s="11" t="s">
        <v>43</v>
      </c>
      <c r="F45" s="11">
        <v>244</v>
      </c>
      <c r="G45" s="16">
        <v>10</v>
      </c>
      <c r="H45" s="16">
        <v>10</v>
      </c>
    </row>
    <row r="46" spans="1:8" ht="18.75">
      <c r="A46" s="26" t="s">
        <v>109</v>
      </c>
      <c r="B46" s="12">
        <v>119</v>
      </c>
      <c r="C46" s="10" t="s">
        <v>88</v>
      </c>
      <c r="D46" s="10" t="s">
        <v>90</v>
      </c>
      <c r="E46" s="10"/>
      <c r="F46" s="10"/>
      <c r="G46" s="15">
        <v>-6</v>
      </c>
      <c r="H46" s="15">
        <v>-6</v>
      </c>
    </row>
    <row r="47" spans="1:8" ht="18.75">
      <c r="A47" s="28" t="s">
        <v>110</v>
      </c>
      <c r="B47" s="12">
        <v>119</v>
      </c>
      <c r="C47" s="10" t="s">
        <v>88</v>
      </c>
      <c r="D47" s="10" t="s">
        <v>94</v>
      </c>
      <c r="E47" s="10"/>
      <c r="F47" s="10"/>
      <c r="G47" s="15">
        <f>G48</f>
        <v>-6</v>
      </c>
      <c r="H47" s="15">
        <f>H48</f>
        <v>-6</v>
      </c>
    </row>
    <row r="48" spans="1:8" ht="18.75">
      <c r="A48" s="21" t="s">
        <v>111</v>
      </c>
      <c r="B48" s="13">
        <v>119</v>
      </c>
      <c r="C48" s="11" t="s">
        <v>88</v>
      </c>
      <c r="D48" s="11" t="s">
        <v>94</v>
      </c>
      <c r="E48" s="22" t="s">
        <v>112</v>
      </c>
      <c r="F48" s="11"/>
      <c r="G48" s="16">
        <f>G49</f>
        <v>-6</v>
      </c>
      <c r="H48" s="16">
        <f>H49</f>
        <v>-6</v>
      </c>
    </row>
    <row r="49" spans="1:8" ht="18.75">
      <c r="A49" s="21" t="s">
        <v>113</v>
      </c>
      <c r="B49" s="13">
        <v>119</v>
      </c>
      <c r="C49" s="11" t="s">
        <v>88</v>
      </c>
      <c r="D49" s="11" t="s">
        <v>94</v>
      </c>
      <c r="E49" s="11" t="s">
        <v>114</v>
      </c>
      <c r="F49" s="11"/>
      <c r="G49" s="16">
        <f>G50+G52+G54</f>
        <v>-6</v>
      </c>
      <c r="H49" s="16">
        <f>H50+H52+H54</f>
        <v>-6</v>
      </c>
    </row>
    <row r="50" spans="1:8" ht="56.25">
      <c r="A50" s="20" t="s">
        <v>115</v>
      </c>
      <c r="B50" s="13">
        <v>119</v>
      </c>
      <c r="C50" s="11" t="s">
        <v>88</v>
      </c>
      <c r="D50" s="11" t="s">
        <v>94</v>
      </c>
      <c r="E50" s="11" t="s">
        <v>116</v>
      </c>
      <c r="F50" s="11"/>
      <c r="G50" s="16">
        <f>G51</f>
        <v>0</v>
      </c>
      <c r="H50" s="16">
        <f>H51</f>
        <v>0</v>
      </c>
    </row>
    <row r="51" spans="1:8" ht="37.5">
      <c r="A51" s="8" t="s">
        <v>28</v>
      </c>
      <c r="B51" s="13">
        <v>119</v>
      </c>
      <c r="C51" s="11" t="s">
        <v>88</v>
      </c>
      <c r="D51" s="11" t="s">
        <v>94</v>
      </c>
      <c r="E51" s="11" t="s">
        <v>116</v>
      </c>
      <c r="F51" s="11" t="s">
        <v>117</v>
      </c>
      <c r="G51" s="16"/>
      <c r="H51" s="16"/>
    </row>
    <row r="52" spans="1:8" ht="93.75">
      <c r="A52" s="20" t="s">
        <v>118</v>
      </c>
      <c r="B52" s="13">
        <v>119</v>
      </c>
      <c r="C52" s="11" t="s">
        <v>88</v>
      </c>
      <c r="D52" s="11" t="s">
        <v>94</v>
      </c>
      <c r="E52" s="11" t="s">
        <v>119</v>
      </c>
      <c r="F52" s="11"/>
      <c r="G52" s="16">
        <f>G53</f>
        <v>0</v>
      </c>
      <c r="H52" s="16">
        <f>H53</f>
        <v>0</v>
      </c>
    </row>
    <row r="53" spans="1:8" ht="37.5">
      <c r="A53" s="8" t="s">
        <v>28</v>
      </c>
      <c r="B53" s="13">
        <v>119</v>
      </c>
      <c r="C53" s="11" t="s">
        <v>88</v>
      </c>
      <c r="D53" s="11" t="s">
        <v>94</v>
      </c>
      <c r="E53" s="11" t="s">
        <v>119</v>
      </c>
      <c r="F53" s="11" t="s">
        <v>117</v>
      </c>
      <c r="G53" s="16"/>
      <c r="H53" s="16"/>
    </row>
    <row r="54" spans="1:8" ht="56.25">
      <c r="A54" s="8" t="s">
        <v>121</v>
      </c>
      <c r="B54" s="13">
        <v>119</v>
      </c>
      <c r="C54" s="11" t="s">
        <v>88</v>
      </c>
      <c r="D54" s="11" t="s">
        <v>94</v>
      </c>
      <c r="E54" s="11" t="s">
        <v>120</v>
      </c>
      <c r="F54" s="11"/>
      <c r="G54" s="16">
        <f>G55</f>
        <v>-6</v>
      </c>
      <c r="H54" s="16">
        <f>H55</f>
        <v>-6</v>
      </c>
    </row>
    <row r="55" spans="1:8" ht="37.5">
      <c r="A55" s="8" t="s">
        <v>28</v>
      </c>
      <c r="B55" s="13">
        <v>119</v>
      </c>
      <c r="C55" s="11" t="s">
        <v>88</v>
      </c>
      <c r="D55" s="11" t="s">
        <v>94</v>
      </c>
      <c r="E55" s="11" t="s">
        <v>120</v>
      </c>
      <c r="F55" s="11" t="s">
        <v>117</v>
      </c>
      <c r="G55" s="16">
        <v>-6</v>
      </c>
      <c r="H55" s="16">
        <v>-6</v>
      </c>
    </row>
    <row r="56" spans="1:8" ht="37.5">
      <c r="A56" s="25" t="s">
        <v>44</v>
      </c>
      <c r="B56" s="12">
        <v>119</v>
      </c>
      <c r="C56" s="10" t="s">
        <v>95</v>
      </c>
      <c r="D56" s="10"/>
      <c r="E56" s="10"/>
      <c r="F56" s="10"/>
      <c r="G56" s="15">
        <f>G57+G67+G73</f>
        <v>-238.2</v>
      </c>
      <c r="H56" s="15">
        <f>H57+H67+H73</f>
        <v>-766.4</v>
      </c>
    </row>
    <row r="57" spans="1:8" ht="18.75">
      <c r="A57" s="25" t="s">
        <v>45</v>
      </c>
      <c r="B57" s="12">
        <v>119</v>
      </c>
      <c r="C57" s="10" t="s">
        <v>95</v>
      </c>
      <c r="D57" s="10" t="s">
        <v>16</v>
      </c>
      <c r="E57" s="10"/>
      <c r="F57" s="10"/>
      <c r="G57" s="15">
        <f>G58+G63</f>
        <v>0</v>
      </c>
      <c r="H57" s="15">
        <f>H58+H63</f>
        <v>-786</v>
      </c>
    </row>
    <row r="58" spans="1:8" ht="56.25">
      <c r="A58" s="6" t="s">
        <v>46</v>
      </c>
      <c r="B58" s="12">
        <v>119</v>
      </c>
      <c r="C58" s="11" t="s">
        <v>95</v>
      </c>
      <c r="D58" s="11" t="s">
        <v>16</v>
      </c>
      <c r="E58" s="11" t="s">
        <v>47</v>
      </c>
      <c r="F58" s="11"/>
      <c r="G58" s="16">
        <f>G59</f>
        <v>0</v>
      </c>
      <c r="H58" s="16">
        <f>H59</f>
        <v>-786</v>
      </c>
    </row>
    <row r="59" spans="1:8" ht="93.75">
      <c r="A59" s="6" t="s">
        <v>106</v>
      </c>
      <c r="B59" s="12">
        <v>119</v>
      </c>
      <c r="C59" s="11" t="s">
        <v>95</v>
      </c>
      <c r="D59" s="11" t="s">
        <v>16</v>
      </c>
      <c r="E59" s="11" t="s">
        <v>48</v>
      </c>
      <c r="F59" s="11"/>
      <c r="G59" s="16">
        <f>G60</f>
        <v>0</v>
      </c>
      <c r="H59" s="16">
        <f>H60</f>
        <v>-786</v>
      </c>
    </row>
    <row r="60" spans="1:8" ht="75">
      <c r="A60" s="6" t="s">
        <v>107</v>
      </c>
      <c r="B60" s="12">
        <v>119</v>
      </c>
      <c r="C60" s="11" t="s">
        <v>95</v>
      </c>
      <c r="D60" s="11" t="s">
        <v>16</v>
      </c>
      <c r="E60" s="11" t="s">
        <v>104</v>
      </c>
      <c r="F60" s="11"/>
      <c r="G60" s="16">
        <f>G61+G62</f>
        <v>0</v>
      </c>
      <c r="H60" s="16">
        <f>H61+H62</f>
        <v>-786</v>
      </c>
    </row>
    <row r="61" spans="1:8" ht="37.5">
      <c r="A61" s="6" t="s">
        <v>49</v>
      </c>
      <c r="B61" s="12">
        <v>119</v>
      </c>
      <c r="C61" s="11" t="s">
        <v>95</v>
      </c>
      <c r="D61" s="11" t="s">
        <v>16</v>
      </c>
      <c r="E61" s="11" t="s">
        <v>104</v>
      </c>
      <c r="F61" s="11" t="s">
        <v>105</v>
      </c>
      <c r="G61" s="16"/>
      <c r="H61" s="16">
        <v>-786</v>
      </c>
    </row>
    <row r="62" spans="1:8" ht="30" customHeight="1">
      <c r="A62" s="37" t="s">
        <v>146</v>
      </c>
      <c r="B62" s="12">
        <v>119</v>
      </c>
      <c r="C62" s="11" t="s">
        <v>95</v>
      </c>
      <c r="D62" s="11" t="s">
        <v>16</v>
      </c>
      <c r="E62" s="11" t="s">
        <v>104</v>
      </c>
      <c r="F62" s="11" t="s">
        <v>147</v>
      </c>
      <c r="G62" s="16"/>
      <c r="H62" s="16"/>
    </row>
    <row r="63" spans="1:8" ht="93.75">
      <c r="A63" s="8" t="s">
        <v>50</v>
      </c>
      <c r="B63" s="12">
        <v>119</v>
      </c>
      <c r="C63" s="11" t="s">
        <v>95</v>
      </c>
      <c r="D63" s="11" t="s">
        <v>16</v>
      </c>
      <c r="E63" s="11" t="s">
        <v>51</v>
      </c>
      <c r="F63" s="11"/>
      <c r="G63" s="16">
        <f aca="true" t="shared" si="4" ref="G63:H65">G64</f>
        <v>0</v>
      </c>
      <c r="H63" s="16">
        <f t="shared" si="4"/>
        <v>0</v>
      </c>
    </row>
    <row r="64" spans="1:8" ht="112.5">
      <c r="A64" s="8" t="s">
        <v>52</v>
      </c>
      <c r="B64" s="12">
        <v>119</v>
      </c>
      <c r="C64" s="11" t="s">
        <v>95</v>
      </c>
      <c r="D64" s="11" t="s">
        <v>16</v>
      </c>
      <c r="E64" s="11" t="s">
        <v>53</v>
      </c>
      <c r="F64" s="11"/>
      <c r="G64" s="16">
        <f t="shared" si="4"/>
        <v>0</v>
      </c>
      <c r="H64" s="16">
        <f t="shared" si="4"/>
        <v>0</v>
      </c>
    </row>
    <row r="65" spans="1:8" ht="75">
      <c r="A65" s="8" t="s">
        <v>54</v>
      </c>
      <c r="B65" s="12">
        <v>119</v>
      </c>
      <c r="C65" s="11" t="s">
        <v>95</v>
      </c>
      <c r="D65" s="11" t="s">
        <v>16</v>
      </c>
      <c r="E65" s="11" t="s">
        <v>55</v>
      </c>
      <c r="F65" s="11"/>
      <c r="G65" s="16">
        <f t="shared" si="4"/>
        <v>0</v>
      </c>
      <c r="H65" s="16">
        <f t="shared" si="4"/>
        <v>0</v>
      </c>
    </row>
    <row r="66" spans="1:8" ht="75">
      <c r="A66" s="8" t="s">
        <v>56</v>
      </c>
      <c r="B66" s="12">
        <v>119</v>
      </c>
      <c r="C66" s="11" t="s">
        <v>95</v>
      </c>
      <c r="D66" s="11" t="s">
        <v>16</v>
      </c>
      <c r="E66" s="11" t="s">
        <v>55</v>
      </c>
      <c r="F66" s="11">
        <v>810</v>
      </c>
      <c r="G66" s="16">
        <v>0</v>
      </c>
      <c r="H66" s="16">
        <v>0</v>
      </c>
    </row>
    <row r="67" spans="1:8" ht="18.75">
      <c r="A67" s="25" t="s">
        <v>57</v>
      </c>
      <c r="B67" s="12">
        <v>119</v>
      </c>
      <c r="C67" s="10" t="s">
        <v>95</v>
      </c>
      <c r="D67" s="10" t="s">
        <v>17</v>
      </c>
      <c r="E67" s="10"/>
      <c r="F67" s="10"/>
      <c r="G67" s="15">
        <f>G68+G71</f>
        <v>-60</v>
      </c>
      <c r="H67" s="15">
        <f>H68+H71</f>
        <v>70</v>
      </c>
    </row>
    <row r="68" spans="1:8" ht="18.75">
      <c r="A68" s="24" t="s">
        <v>122</v>
      </c>
      <c r="B68" s="13">
        <v>119</v>
      </c>
      <c r="C68" s="11" t="s">
        <v>95</v>
      </c>
      <c r="D68" s="11" t="s">
        <v>17</v>
      </c>
      <c r="E68" s="11" t="s">
        <v>123</v>
      </c>
      <c r="F68" s="11"/>
      <c r="G68" s="16">
        <f>G69</f>
        <v>-30</v>
      </c>
      <c r="H68" s="16">
        <f>H69</f>
        <v>0</v>
      </c>
    </row>
    <row r="69" spans="1:8" ht="37.5">
      <c r="A69" s="6" t="s">
        <v>125</v>
      </c>
      <c r="B69" s="13">
        <v>119</v>
      </c>
      <c r="C69" s="11" t="s">
        <v>95</v>
      </c>
      <c r="D69" s="11" t="s">
        <v>17</v>
      </c>
      <c r="E69" s="11" t="s">
        <v>124</v>
      </c>
      <c r="F69" s="11"/>
      <c r="G69" s="16">
        <f>G70</f>
        <v>-30</v>
      </c>
      <c r="H69" s="16">
        <f>H70</f>
        <v>0</v>
      </c>
    </row>
    <row r="70" spans="1:8" ht="37.5">
      <c r="A70" s="8" t="s">
        <v>28</v>
      </c>
      <c r="B70" s="13">
        <v>119</v>
      </c>
      <c r="C70" s="11" t="s">
        <v>95</v>
      </c>
      <c r="D70" s="11" t="s">
        <v>17</v>
      </c>
      <c r="E70" s="11" t="s">
        <v>124</v>
      </c>
      <c r="F70" s="11" t="s">
        <v>117</v>
      </c>
      <c r="G70" s="16">
        <v>-30</v>
      </c>
      <c r="H70" s="16">
        <v>0</v>
      </c>
    </row>
    <row r="71" spans="1:8" ht="37.5">
      <c r="A71" s="8" t="s">
        <v>58</v>
      </c>
      <c r="B71" s="12">
        <v>119</v>
      </c>
      <c r="C71" s="11" t="s">
        <v>95</v>
      </c>
      <c r="D71" s="11" t="s">
        <v>17</v>
      </c>
      <c r="E71" s="11" t="s">
        <v>59</v>
      </c>
      <c r="F71" s="11"/>
      <c r="G71" s="16">
        <f>G72</f>
        <v>-30</v>
      </c>
      <c r="H71" s="16">
        <f>H72</f>
        <v>70</v>
      </c>
    </row>
    <row r="72" spans="1:8" ht="37.5">
      <c r="A72" s="8" t="s">
        <v>60</v>
      </c>
      <c r="B72" s="12">
        <v>119</v>
      </c>
      <c r="C72" s="11" t="s">
        <v>95</v>
      </c>
      <c r="D72" s="11" t="s">
        <v>17</v>
      </c>
      <c r="E72" s="11" t="s">
        <v>59</v>
      </c>
      <c r="F72" s="11">
        <v>411</v>
      </c>
      <c r="G72" s="16">
        <v>-30</v>
      </c>
      <c r="H72" s="16">
        <v>70</v>
      </c>
    </row>
    <row r="73" spans="1:8" ht="18.75">
      <c r="A73" s="25" t="s">
        <v>61</v>
      </c>
      <c r="B73" s="12">
        <v>119</v>
      </c>
      <c r="C73" s="10" t="s">
        <v>95</v>
      </c>
      <c r="D73" s="10" t="s">
        <v>89</v>
      </c>
      <c r="E73" s="10"/>
      <c r="F73" s="10"/>
      <c r="G73" s="15">
        <f>G74</f>
        <v>-178.2</v>
      </c>
      <c r="H73" s="15">
        <f>H74</f>
        <v>-50.4</v>
      </c>
    </row>
    <row r="74" spans="1:8" ht="18.75">
      <c r="A74" s="24" t="s">
        <v>62</v>
      </c>
      <c r="B74" s="12">
        <v>119</v>
      </c>
      <c r="C74" s="11" t="s">
        <v>95</v>
      </c>
      <c r="D74" s="11" t="s">
        <v>89</v>
      </c>
      <c r="E74" s="11" t="s">
        <v>63</v>
      </c>
      <c r="F74" s="11"/>
      <c r="G74" s="16">
        <f>G75+G77+G79+G81</f>
        <v>-178.2</v>
      </c>
      <c r="H74" s="16">
        <f>H75+H77+H79+H81</f>
        <v>-50.4</v>
      </c>
    </row>
    <row r="75" spans="1:8" ht="18.75">
      <c r="A75" s="24" t="s">
        <v>64</v>
      </c>
      <c r="B75" s="12">
        <v>119</v>
      </c>
      <c r="C75" s="11" t="s">
        <v>95</v>
      </c>
      <c r="D75" s="11" t="s">
        <v>89</v>
      </c>
      <c r="E75" s="11" t="s">
        <v>65</v>
      </c>
      <c r="F75" s="11"/>
      <c r="G75" s="16">
        <f>G76</f>
        <v>-2</v>
      </c>
      <c r="H75" s="16">
        <f>H76</f>
        <v>-2</v>
      </c>
    </row>
    <row r="76" spans="1:8" ht="75">
      <c r="A76" s="6" t="s">
        <v>56</v>
      </c>
      <c r="B76" s="12">
        <v>119</v>
      </c>
      <c r="C76" s="11" t="s">
        <v>95</v>
      </c>
      <c r="D76" s="11" t="s">
        <v>89</v>
      </c>
      <c r="E76" s="11" t="s">
        <v>65</v>
      </c>
      <c r="F76" s="11">
        <v>810</v>
      </c>
      <c r="G76" s="16">
        <v>-2</v>
      </c>
      <c r="H76" s="16">
        <v>-2</v>
      </c>
    </row>
    <row r="77" spans="1:8" ht="18.75">
      <c r="A77" s="24" t="s">
        <v>66</v>
      </c>
      <c r="B77" s="12">
        <v>119</v>
      </c>
      <c r="C77" s="11" t="s">
        <v>95</v>
      </c>
      <c r="D77" s="11" t="s">
        <v>89</v>
      </c>
      <c r="E77" s="11" t="s">
        <v>67</v>
      </c>
      <c r="F77" s="11"/>
      <c r="G77" s="16">
        <f>G78</f>
        <v>0</v>
      </c>
      <c r="H77" s="16">
        <f>H78</f>
        <v>0</v>
      </c>
    </row>
    <row r="78" spans="1:8" ht="75">
      <c r="A78" s="6" t="s">
        <v>56</v>
      </c>
      <c r="B78" s="12">
        <v>119</v>
      </c>
      <c r="C78" s="11" t="s">
        <v>95</v>
      </c>
      <c r="D78" s="11" t="s">
        <v>89</v>
      </c>
      <c r="E78" s="11" t="s">
        <v>67</v>
      </c>
      <c r="F78" s="11" t="s">
        <v>168</v>
      </c>
      <c r="G78" s="16">
        <v>0</v>
      </c>
      <c r="H78" s="16">
        <v>0</v>
      </c>
    </row>
    <row r="79" spans="1:8" ht="18.75">
      <c r="A79" s="27" t="s">
        <v>126</v>
      </c>
      <c r="B79" s="12">
        <v>119</v>
      </c>
      <c r="C79" s="11" t="s">
        <v>95</v>
      </c>
      <c r="D79" s="11" t="s">
        <v>89</v>
      </c>
      <c r="E79" s="11" t="s">
        <v>127</v>
      </c>
      <c r="F79" s="11"/>
      <c r="G79" s="16">
        <f>G80</f>
        <v>0</v>
      </c>
      <c r="H79" s="16">
        <f>H80</f>
        <v>0</v>
      </c>
    </row>
    <row r="80" spans="1:8" ht="75">
      <c r="A80" s="6" t="s">
        <v>56</v>
      </c>
      <c r="B80" s="12">
        <v>119</v>
      </c>
      <c r="C80" s="11" t="s">
        <v>95</v>
      </c>
      <c r="D80" s="11" t="s">
        <v>89</v>
      </c>
      <c r="E80" s="11" t="s">
        <v>127</v>
      </c>
      <c r="F80" s="11" t="s">
        <v>168</v>
      </c>
      <c r="G80" s="16">
        <v>0</v>
      </c>
      <c r="H80" s="16">
        <v>0</v>
      </c>
    </row>
    <row r="81" spans="1:8" ht="56.25">
      <c r="A81" s="8" t="s">
        <v>68</v>
      </c>
      <c r="B81" s="12">
        <v>119</v>
      </c>
      <c r="C81" s="11" t="s">
        <v>95</v>
      </c>
      <c r="D81" s="11" t="s">
        <v>89</v>
      </c>
      <c r="E81" s="11" t="s">
        <v>69</v>
      </c>
      <c r="F81" s="11"/>
      <c r="G81" s="16">
        <f>G82</f>
        <v>-176.2</v>
      </c>
      <c r="H81" s="16">
        <f>H82</f>
        <v>-48.4</v>
      </c>
    </row>
    <row r="82" spans="1:8" ht="75">
      <c r="A82" s="6" t="s">
        <v>56</v>
      </c>
      <c r="B82" s="12">
        <v>119</v>
      </c>
      <c r="C82" s="11" t="s">
        <v>95</v>
      </c>
      <c r="D82" s="11" t="s">
        <v>89</v>
      </c>
      <c r="E82" s="11" t="s">
        <v>69</v>
      </c>
      <c r="F82" s="11" t="s">
        <v>168</v>
      </c>
      <c r="G82" s="16">
        <v>-176.2</v>
      </c>
      <c r="H82" s="16">
        <v>-48.4</v>
      </c>
    </row>
    <row r="83" spans="1:8" ht="18.75">
      <c r="A83" s="25" t="s">
        <v>70</v>
      </c>
      <c r="B83" s="12">
        <v>119</v>
      </c>
      <c r="C83" s="10" t="s">
        <v>96</v>
      </c>
      <c r="D83" s="10"/>
      <c r="E83" s="10"/>
      <c r="F83" s="10"/>
      <c r="G83" s="15">
        <f>G84</f>
        <v>163.6</v>
      </c>
      <c r="H83" s="15">
        <f>H84</f>
        <v>79.1</v>
      </c>
    </row>
    <row r="84" spans="1:8" ht="18.75">
      <c r="A84" s="25" t="s">
        <v>71</v>
      </c>
      <c r="B84" s="12">
        <v>119</v>
      </c>
      <c r="C84" s="10" t="s">
        <v>96</v>
      </c>
      <c r="D84" s="10" t="s">
        <v>16</v>
      </c>
      <c r="E84" s="10"/>
      <c r="F84" s="10"/>
      <c r="G84" s="15">
        <f>G85+G88</f>
        <v>163.6</v>
      </c>
      <c r="H84" s="15">
        <f>H85+H88</f>
        <v>79.1</v>
      </c>
    </row>
    <row r="85" spans="1:8" ht="18.75">
      <c r="A85" s="24" t="s">
        <v>72</v>
      </c>
      <c r="B85" s="12">
        <v>119</v>
      </c>
      <c r="C85" s="11" t="s">
        <v>96</v>
      </c>
      <c r="D85" s="11" t="s">
        <v>16</v>
      </c>
      <c r="E85" s="11" t="s">
        <v>73</v>
      </c>
      <c r="F85" s="11"/>
      <c r="G85" s="16">
        <f>G86</f>
        <v>113.6</v>
      </c>
      <c r="H85" s="16">
        <f>H86</f>
        <v>29.1</v>
      </c>
    </row>
    <row r="86" spans="1:8" ht="187.5">
      <c r="A86" s="9" t="s">
        <v>74</v>
      </c>
      <c r="B86" s="12">
        <v>119</v>
      </c>
      <c r="C86" s="11" t="s">
        <v>96</v>
      </c>
      <c r="D86" s="11" t="s">
        <v>16</v>
      </c>
      <c r="E86" s="11" t="s">
        <v>75</v>
      </c>
      <c r="F86" s="11"/>
      <c r="G86" s="16">
        <f>G87</f>
        <v>113.6</v>
      </c>
      <c r="H86" s="16">
        <f>H87</f>
        <v>29.1</v>
      </c>
    </row>
    <row r="87" spans="1:8" ht="18.75">
      <c r="A87" s="24" t="s">
        <v>76</v>
      </c>
      <c r="B87" s="12">
        <v>119</v>
      </c>
      <c r="C87" s="11" t="s">
        <v>96</v>
      </c>
      <c r="D87" s="11" t="s">
        <v>16</v>
      </c>
      <c r="E87" s="11" t="s">
        <v>75</v>
      </c>
      <c r="F87" s="11">
        <v>540</v>
      </c>
      <c r="G87" s="16">
        <v>113.6</v>
      </c>
      <c r="H87" s="16">
        <v>29.1</v>
      </c>
    </row>
    <row r="88" spans="1:8" ht="75">
      <c r="A88" s="24" t="s">
        <v>148</v>
      </c>
      <c r="B88" s="12">
        <v>119</v>
      </c>
      <c r="C88" s="11" t="s">
        <v>96</v>
      </c>
      <c r="D88" s="11" t="s">
        <v>16</v>
      </c>
      <c r="E88" s="11" t="s">
        <v>149</v>
      </c>
      <c r="F88" s="11"/>
      <c r="G88" s="16">
        <f>G89</f>
        <v>50</v>
      </c>
      <c r="H88" s="16">
        <f>H89</f>
        <v>50</v>
      </c>
    </row>
    <row r="89" spans="1:8" ht="37.5">
      <c r="A89" s="27" t="s">
        <v>28</v>
      </c>
      <c r="B89" s="12">
        <v>119</v>
      </c>
      <c r="C89" s="11" t="s">
        <v>96</v>
      </c>
      <c r="D89" s="11" t="s">
        <v>16</v>
      </c>
      <c r="E89" s="11" t="s">
        <v>149</v>
      </c>
      <c r="F89" s="11" t="s">
        <v>117</v>
      </c>
      <c r="G89" s="16">
        <v>50</v>
      </c>
      <c r="H89" s="16">
        <v>50</v>
      </c>
    </row>
    <row r="90" spans="1:8" ht="18.75">
      <c r="A90" s="25" t="s">
        <v>77</v>
      </c>
      <c r="B90" s="12">
        <v>119</v>
      </c>
      <c r="C90" s="10">
        <v>10</v>
      </c>
      <c r="D90" s="10" t="s">
        <v>90</v>
      </c>
      <c r="E90" s="10"/>
      <c r="F90" s="10"/>
      <c r="G90" s="15">
        <f>G95+G91</f>
        <v>-20</v>
      </c>
      <c r="H90" s="15">
        <f>H95+H91</f>
        <v>-15</v>
      </c>
    </row>
    <row r="91" spans="1:8" ht="37.5">
      <c r="A91" s="25" t="s">
        <v>152</v>
      </c>
      <c r="B91" s="38">
        <v>119</v>
      </c>
      <c r="C91" s="10" t="s">
        <v>108</v>
      </c>
      <c r="D91" s="10" t="s">
        <v>89</v>
      </c>
      <c r="E91" s="10"/>
      <c r="F91" s="10"/>
      <c r="G91" s="15">
        <f aca="true" t="shared" si="5" ref="G91:H93">G92</f>
        <v>0</v>
      </c>
      <c r="H91" s="15">
        <f t="shared" si="5"/>
        <v>0</v>
      </c>
    </row>
    <row r="92" spans="1:8" ht="18.75">
      <c r="A92" s="24" t="s">
        <v>154</v>
      </c>
      <c r="B92" s="38">
        <v>119</v>
      </c>
      <c r="C92" s="11" t="s">
        <v>108</v>
      </c>
      <c r="D92" s="11" t="s">
        <v>89</v>
      </c>
      <c r="E92" s="11" t="s">
        <v>153</v>
      </c>
      <c r="F92" s="11"/>
      <c r="G92" s="16">
        <f t="shared" si="5"/>
        <v>0</v>
      </c>
      <c r="H92" s="16">
        <f t="shared" si="5"/>
        <v>0</v>
      </c>
    </row>
    <row r="93" spans="1:8" ht="56.25">
      <c r="A93" s="24" t="s">
        <v>155</v>
      </c>
      <c r="B93" s="38">
        <v>119</v>
      </c>
      <c r="C93" s="11" t="s">
        <v>108</v>
      </c>
      <c r="D93" s="11" t="s">
        <v>89</v>
      </c>
      <c r="E93" s="11" t="s">
        <v>156</v>
      </c>
      <c r="F93" s="11"/>
      <c r="G93" s="16">
        <f t="shared" si="5"/>
        <v>0</v>
      </c>
      <c r="H93" s="16">
        <f t="shared" si="5"/>
        <v>0</v>
      </c>
    </row>
    <row r="94" spans="1:8" ht="37.5">
      <c r="A94" s="6" t="s">
        <v>78</v>
      </c>
      <c r="B94" s="38">
        <v>119</v>
      </c>
      <c r="C94" s="11" t="s">
        <v>108</v>
      </c>
      <c r="D94" s="11" t="s">
        <v>89</v>
      </c>
      <c r="E94" s="11" t="s">
        <v>156</v>
      </c>
      <c r="F94" s="11" t="s">
        <v>157</v>
      </c>
      <c r="G94" s="15"/>
      <c r="H94" s="15"/>
    </row>
    <row r="95" spans="1:8" ht="37.5">
      <c r="A95" s="5" t="s">
        <v>78</v>
      </c>
      <c r="B95" s="12">
        <v>119</v>
      </c>
      <c r="C95" s="10">
        <v>10</v>
      </c>
      <c r="D95" s="10" t="s">
        <v>97</v>
      </c>
      <c r="E95" s="10"/>
      <c r="F95" s="10"/>
      <c r="G95" s="15">
        <f>G96</f>
        <v>-20</v>
      </c>
      <c r="H95" s="15">
        <f>H96</f>
        <v>-15</v>
      </c>
    </row>
    <row r="96" spans="1:8" ht="37.5">
      <c r="A96" s="8" t="s">
        <v>151</v>
      </c>
      <c r="B96" s="12">
        <v>119</v>
      </c>
      <c r="C96" s="11">
        <v>10</v>
      </c>
      <c r="D96" s="11" t="s">
        <v>97</v>
      </c>
      <c r="E96" s="11" t="s">
        <v>150</v>
      </c>
      <c r="F96" s="11"/>
      <c r="G96" s="16">
        <f>G97</f>
        <v>-20</v>
      </c>
      <c r="H96" s="16">
        <f>H97</f>
        <v>-15</v>
      </c>
    </row>
    <row r="97" spans="1:8" ht="37.5">
      <c r="A97" s="8" t="s">
        <v>28</v>
      </c>
      <c r="B97" s="12">
        <v>119</v>
      </c>
      <c r="C97" s="11">
        <v>10</v>
      </c>
      <c r="D97" s="11" t="s">
        <v>97</v>
      </c>
      <c r="E97" s="11" t="s">
        <v>150</v>
      </c>
      <c r="F97" s="11">
        <v>244</v>
      </c>
      <c r="G97" s="16">
        <v>-20</v>
      </c>
      <c r="H97" s="16">
        <v>-15</v>
      </c>
    </row>
    <row r="98" spans="1:8" ht="18.75">
      <c r="A98" s="25" t="s">
        <v>79</v>
      </c>
      <c r="B98" s="12">
        <v>119</v>
      </c>
      <c r="C98" s="10">
        <v>11</v>
      </c>
      <c r="D98" s="10" t="s">
        <v>90</v>
      </c>
      <c r="E98" s="11"/>
      <c r="F98" s="11"/>
      <c r="G98" s="15">
        <f aca="true" t="shared" si="6" ref="G98:H100">G99</f>
        <v>10</v>
      </c>
      <c r="H98" s="15">
        <f t="shared" si="6"/>
        <v>10</v>
      </c>
    </row>
    <row r="99" spans="1:8" ht="18.75">
      <c r="A99" s="25" t="s">
        <v>80</v>
      </c>
      <c r="B99" s="12">
        <v>119</v>
      </c>
      <c r="C99" s="10">
        <v>11</v>
      </c>
      <c r="D99" s="10" t="s">
        <v>16</v>
      </c>
      <c r="E99" s="10"/>
      <c r="F99" s="10"/>
      <c r="G99" s="15">
        <f t="shared" si="6"/>
        <v>10</v>
      </c>
      <c r="H99" s="15">
        <f t="shared" si="6"/>
        <v>10</v>
      </c>
    </row>
    <row r="100" spans="1:8" ht="37.5">
      <c r="A100" s="6" t="s">
        <v>159</v>
      </c>
      <c r="B100" s="12">
        <v>119</v>
      </c>
      <c r="C100" s="11">
        <v>11</v>
      </c>
      <c r="D100" s="11" t="s">
        <v>16</v>
      </c>
      <c r="E100" s="11" t="s">
        <v>158</v>
      </c>
      <c r="F100" s="11"/>
      <c r="G100" s="16">
        <f t="shared" si="6"/>
        <v>10</v>
      </c>
      <c r="H100" s="16">
        <f t="shared" si="6"/>
        <v>10</v>
      </c>
    </row>
    <row r="101" spans="1:8" ht="37.5">
      <c r="A101" s="8" t="s">
        <v>28</v>
      </c>
      <c r="B101" s="12">
        <v>119</v>
      </c>
      <c r="C101" s="11">
        <v>11</v>
      </c>
      <c r="D101" s="11" t="s">
        <v>16</v>
      </c>
      <c r="E101" s="11" t="s">
        <v>158</v>
      </c>
      <c r="F101" s="11">
        <v>244</v>
      </c>
      <c r="G101" s="16">
        <v>10</v>
      </c>
      <c r="H101" s="16">
        <v>10</v>
      </c>
    </row>
    <row r="102" spans="1:8" ht="18.75">
      <c r="A102" s="25" t="s">
        <v>81</v>
      </c>
      <c r="B102" s="12">
        <v>119</v>
      </c>
      <c r="C102" s="10">
        <v>12</v>
      </c>
      <c r="D102" s="10" t="s">
        <v>90</v>
      </c>
      <c r="E102" s="10"/>
      <c r="F102" s="10"/>
      <c r="G102" s="15">
        <f aca="true" t="shared" si="7" ref="G102:H104">G103</f>
        <v>-15</v>
      </c>
      <c r="H102" s="15">
        <f t="shared" si="7"/>
        <v>-15</v>
      </c>
    </row>
    <row r="103" spans="1:8" ht="37.5">
      <c r="A103" s="25" t="s">
        <v>82</v>
      </c>
      <c r="B103" s="12">
        <v>119</v>
      </c>
      <c r="C103" s="10">
        <v>12</v>
      </c>
      <c r="D103" s="10" t="s">
        <v>17</v>
      </c>
      <c r="E103" s="10"/>
      <c r="F103" s="10"/>
      <c r="G103" s="15">
        <f t="shared" si="7"/>
        <v>-15</v>
      </c>
      <c r="H103" s="15">
        <f t="shared" si="7"/>
        <v>-15</v>
      </c>
    </row>
    <row r="104" spans="1:8" ht="93.75">
      <c r="A104" s="6" t="s">
        <v>83</v>
      </c>
      <c r="B104" s="12">
        <v>119</v>
      </c>
      <c r="C104" s="11">
        <v>12</v>
      </c>
      <c r="D104" s="11" t="s">
        <v>17</v>
      </c>
      <c r="E104" s="11" t="s">
        <v>84</v>
      </c>
      <c r="F104" s="11"/>
      <c r="G104" s="16">
        <f t="shared" si="7"/>
        <v>-15</v>
      </c>
      <c r="H104" s="16">
        <f t="shared" si="7"/>
        <v>-15</v>
      </c>
    </row>
    <row r="105" spans="1:8" ht="37.5">
      <c r="A105" s="8" t="s">
        <v>28</v>
      </c>
      <c r="B105" s="12">
        <v>119</v>
      </c>
      <c r="C105" s="11">
        <v>12</v>
      </c>
      <c r="D105" s="11" t="s">
        <v>17</v>
      </c>
      <c r="E105" s="11" t="s">
        <v>84</v>
      </c>
      <c r="F105" s="11">
        <v>244</v>
      </c>
      <c r="G105" s="16">
        <v>-15</v>
      </c>
      <c r="H105" s="16">
        <v>-15</v>
      </c>
    </row>
    <row r="106" spans="1:8" ht="18.75">
      <c r="A106" s="26" t="s">
        <v>85</v>
      </c>
      <c r="B106" s="12">
        <v>119</v>
      </c>
      <c r="C106" s="10">
        <v>99</v>
      </c>
      <c r="D106" s="10"/>
      <c r="E106" s="10"/>
      <c r="F106" s="10"/>
      <c r="G106" s="15">
        <f aca="true" t="shared" si="8" ref="G106:H108">G107</f>
        <v>-153.8</v>
      </c>
      <c r="H106" s="15">
        <f t="shared" si="8"/>
        <v>-175.7</v>
      </c>
    </row>
    <row r="107" spans="1:8" ht="18.75">
      <c r="A107" s="26" t="s">
        <v>85</v>
      </c>
      <c r="B107" s="12">
        <v>119</v>
      </c>
      <c r="C107" s="10">
        <v>99</v>
      </c>
      <c r="D107" s="10">
        <v>99</v>
      </c>
      <c r="E107" s="10"/>
      <c r="F107" s="10"/>
      <c r="G107" s="15">
        <f t="shared" si="8"/>
        <v>-153.8</v>
      </c>
      <c r="H107" s="15">
        <f t="shared" si="8"/>
        <v>-175.7</v>
      </c>
    </row>
    <row r="108" spans="1:8" ht="18.75">
      <c r="A108" s="26" t="s">
        <v>85</v>
      </c>
      <c r="B108" s="12">
        <v>119</v>
      </c>
      <c r="C108" s="11">
        <v>99</v>
      </c>
      <c r="D108" s="11">
        <v>99</v>
      </c>
      <c r="E108" s="11" t="s">
        <v>86</v>
      </c>
      <c r="F108" s="11"/>
      <c r="G108" s="16">
        <f t="shared" si="8"/>
        <v>-153.8</v>
      </c>
      <c r="H108" s="16">
        <f t="shared" si="8"/>
        <v>-175.7</v>
      </c>
    </row>
    <row r="109" spans="1:8" ht="18.75">
      <c r="A109" s="27" t="s">
        <v>85</v>
      </c>
      <c r="B109" s="12">
        <v>119</v>
      </c>
      <c r="C109" s="11">
        <v>99</v>
      </c>
      <c r="D109" s="11">
        <v>99</v>
      </c>
      <c r="E109" s="11" t="s">
        <v>86</v>
      </c>
      <c r="F109" s="11">
        <v>999</v>
      </c>
      <c r="G109" s="16">
        <v>-153.8</v>
      </c>
      <c r="H109" s="16">
        <v>-175.7</v>
      </c>
    </row>
    <row r="110" spans="1:8" ht="18.75">
      <c r="A110" s="26" t="s">
        <v>87</v>
      </c>
      <c r="B110" s="12"/>
      <c r="C110" s="11"/>
      <c r="D110" s="11"/>
      <c r="E110" s="11"/>
      <c r="F110" s="11"/>
      <c r="G110" s="15">
        <f>G106+G102+G98+G90+G83+G56+G46+G32+G26+G13</f>
        <v>-116.49999999999997</v>
      </c>
      <c r="H110" s="15">
        <f>H106+H102+H98+H90+H83+H56+H46+H32+H26+H13</f>
        <v>-720.5</v>
      </c>
    </row>
  </sheetData>
  <sheetProtection/>
  <mergeCells count="6">
    <mergeCell ref="A9:J9"/>
    <mergeCell ref="A10:J10"/>
    <mergeCell ref="A5:J5"/>
    <mergeCell ref="A6:J6"/>
    <mergeCell ref="A7:J7"/>
    <mergeCell ref="A8:J8"/>
  </mergeCells>
  <printOptions/>
  <pageMargins left="0.33" right="0.26" top="0.4" bottom="0.17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7">
      <selection activeCell="D13" sqref="D13"/>
    </sheetView>
  </sheetViews>
  <sheetFormatPr defaultColWidth="9.140625" defaultRowHeight="12.75"/>
  <cols>
    <col min="2" max="2" width="31.57421875" style="0" customWidth="1"/>
    <col min="3" max="3" width="19.421875" style="0" customWidth="1"/>
    <col min="4" max="4" width="17.8515625" style="0" customWidth="1"/>
    <col min="5" max="5" width="18.140625" style="0" customWidth="1"/>
    <col min="6" max="6" width="21.421875" style="0" customWidth="1"/>
    <col min="7" max="7" width="19.7109375" style="0" customWidth="1"/>
    <col min="8" max="8" width="18.140625" style="0" customWidth="1"/>
  </cols>
  <sheetData>
    <row r="1" spans="3:8" ht="18.75">
      <c r="C1" t="s">
        <v>163</v>
      </c>
      <c r="G1" s="1" t="s">
        <v>174</v>
      </c>
      <c r="H1">
        <v>8</v>
      </c>
    </row>
    <row r="2" ht="18.75">
      <c r="G2" s="1" t="s">
        <v>12</v>
      </c>
    </row>
    <row r="3" ht="18.75">
      <c r="G3" s="1" t="s">
        <v>13</v>
      </c>
    </row>
    <row r="5" spans="1:12" ht="18.75">
      <c r="A5" s="47" t="s">
        <v>138</v>
      </c>
      <c r="B5" s="47"/>
      <c r="C5" s="47"/>
      <c r="D5" s="47"/>
      <c r="E5" s="47"/>
      <c r="F5" s="47"/>
      <c r="G5" s="47"/>
      <c r="H5" s="47"/>
      <c r="I5" s="2"/>
      <c r="J5" s="2"/>
      <c r="K5" s="2"/>
      <c r="L5" s="2"/>
    </row>
    <row r="6" spans="1:12" ht="18.75">
      <c r="A6" s="47" t="s">
        <v>139</v>
      </c>
      <c r="B6" s="47"/>
      <c r="C6" s="47"/>
      <c r="D6" s="47"/>
      <c r="E6" s="47"/>
      <c r="F6" s="47"/>
      <c r="G6" s="47"/>
      <c r="H6" s="47"/>
      <c r="I6" s="2"/>
      <c r="J6" s="2"/>
      <c r="K6" s="2"/>
      <c r="L6" s="2"/>
    </row>
    <row r="7" spans="1:13" ht="18.75">
      <c r="A7" s="47" t="s">
        <v>141</v>
      </c>
      <c r="B7" s="47"/>
      <c r="C7" s="47"/>
      <c r="D7" s="47"/>
      <c r="E7" s="47"/>
      <c r="F7" s="47"/>
      <c r="G7" s="47"/>
      <c r="H7" s="47"/>
      <c r="I7" s="2"/>
      <c r="J7" s="2"/>
      <c r="K7" s="2"/>
      <c r="L7" s="2"/>
      <c r="M7" s="2"/>
    </row>
    <row r="8" spans="1:13" ht="18.75">
      <c r="A8" s="47" t="s">
        <v>179</v>
      </c>
      <c r="B8" s="47"/>
      <c r="C8" s="47"/>
      <c r="D8" s="47"/>
      <c r="E8" s="47"/>
      <c r="F8" s="47"/>
      <c r="G8" s="47"/>
      <c r="H8" s="47"/>
      <c r="I8" s="2"/>
      <c r="J8" s="2"/>
      <c r="K8" s="2"/>
      <c r="L8" s="2"/>
      <c r="M8" s="2"/>
    </row>
    <row r="9" spans="1:12" ht="18.75">
      <c r="A9" s="47" t="s">
        <v>140</v>
      </c>
      <c r="B9" s="47"/>
      <c r="C9" s="47"/>
      <c r="D9" s="47"/>
      <c r="E9" s="47"/>
      <c r="F9" s="47"/>
      <c r="G9" s="47"/>
      <c r="H9" s="47"/>
      <c r="I9" s="2"/>
      <c r="J9" s="2"/>
      <c r="K9" s="2"/>
      <c r="L9" s="2"/>
    </row>
    <row r="10" spans="2:12" ht="17.25" customHeight="1">
      <c r="B10" s="30"/>
      <c r="C10" s="30"/>
      <c r="D10" s="30"/>
      <c r="E10" s="30"/>
      <c r="F10" s="30"/>
      <c r="G10" s="30"/>
      <c r="H10" s="18" t="s">
        <v>15</v>
      </c>
      <c r="I10" s="30"/>
      <c r="J10" s="30"/>
      <c r="K10" s="30"/>
      <c r="L10" s="30"/>
    </row>
    <row r="11" spans="1:8" ht="59.25" customHeight="1">
      <c r="A11" s="32" t="s">
        <v>142</v>
      </c>
      <c r="B11" s="33" t="s">
        <v>143</v>
      </c>
      <c r="C11" s="32" t="s">
        <v>164</v>
      </c>
      <c r="D11" s="32" t="s">
        <v>5</v>
      </c>
      <c r="E11" s="32" t="s">
        <v>165</v>
      </c>
      <c r="F11" s="32" t="s">
        <v>7</v>
      </c>
      <c r="G11" s="32" t="s">
        <v>100</v>
      </c>
      <c r="H11" s="32" t="s">
        <v>101</v>
      </c>
    </row>
    <row r="12" spans="1:8" ht="86.25" customHeight="1">
      <c r="A12" s="22">
        <v>1</v>
      </c>
      <c r="B12" s="35" t="s">
        <v>172</v>
      </c>
      <c r="C12" s="35" t="s">
        <v>173</v>
      </c>
      <c r="D12" s="35" t="s">
        <v>55</v>
      </c>
      <c r="E12" s="35">
        <v>810</v>
      </c>
      <c r="F12" s="22">
        <v>786</v>
      </c>
      <c r="G12" s="22">
        <v>0</v>
      </c>
      <c r="H12" s="22">
        <v>0</v>
      </c>
    </row>
    <row r="13" spans="1:8" ht="104.25" customHeight="1">
      <c r="A13" s="22"/>
      <c r="B13" s="35"/>
      <c r="C13" s="35"/>
      <c r="D13" s="35"/>
      <c r="E13" s="35"/>
      <c r="F13" s="22"/>
      <c r="G13" s="22"/>
      <c r="H13" s="22"/>
    </row>
    <row r="14" spans="1:8" ht="114.75" customHeight="1">
      <c r="A14" s="22"/>
      <c r="B14" s="35"/>
      <c r="C14" s="35"/>
      <c r="D14" s="35"/>
      <c r="E14" s="35"/>
      <c r="F14" s="22"/>
      <c r="G14" s="22"/>
      <c r="H14" s="22"/>
    </row>
    <row r="15" spans="1:8" ht="96" customHeight="1">
      <c r="A15" s="22"/>
      <c r="B15" s="35"/>
      <c r="C15" s="35"/>
      <c r="D15" s="35"/>
      <c r="E15" s="35"/>
      <c r="F15" s="22"/>
      <c r="G15" s="22"/>
      <c r="H15" s="22"/>
    </row>
    <row r="16" spans="1:8" ht="84.75" customHeight="1">
      <c r="A16" s="22"/>
      <c r="B16" s="35"/>
      <c r="C16" s="35"/>
      <c r="D16" s="35"/>
      <c r="E16" s="35"/>
      <c r="F16" s="22"/>
      <c r="G16" s="22"/>
      <c r="H16" s="22"/>
    </row>
    <row r="17" spans="1:8" ht="110.25" customHeight="1">
      <c r="A17" s="22"/>
      <c r="B17" s="35"/>
      <c r="C17" s="35"/>
      <c r="D17" s="35"/>
      <c r="E17" s="35"/>
      <c r="F17" s="22"/>
      <c r="G17" s="22"/>
      <c r="H17" s="22"/>
    </row>
    <row r="18" spans="1:8" ht="104.25" customHeight="1">
      <c r="A18" s="22"/>
      <c r="B18" s="35"/>
      <c r="C18" s="35"/>
      <c r="D18" s="35"/>
      <c r="E18" s="35"/>
      <c r="F18" s="22"/>
      <c r="G18" s="22"/>
      <c r="H18" s="22"/>
    </row>
    <row r="19" spans="1:8" ht="36.75" customHeight="1">
      <c r="A19" s="22"/>
      <c r="B19" s="34" t="s">
        <v>144</v>
      </c>
      <c r="C19" s="34"/>
      <c r="D19" s="34"/>
      <c r="E19" s="34"/>
      <c r="F19" s="36">
        <f>SUM(F12:F18)</f>
        <v>786</v>
      </c>
      <c r="G19" s="36">
        <f>SUM(G12:G18)</f>
        <v>0</v>
      </c>
      <c r="H19" s="36">
        <f>SUM(H12:H18)</f>
        <v>0</v>
      </c>
    </row>
    <row r="20" spans="1:8" ht="12.75">
      <c r="A20" s="31"/>
      <c r="B20" s="31"/>
      <c r="C20" s="31"/>
      <c r="D20" s="31"/>
      <c r="E20" s="31"/>
      <c r="F20" s="31"/>
      <c r="G20" s="31"/>
      <c r="H20" s="31"/>
    </row>
    <row r="21" spans="1:8" ht="12.75">
      <c r="A21" s="31"/>
      <c r="B21" s="31"/>
      <c r="C21" s="31"/>
      <c r="D21" s="31"/>
      <c r="E21" s="31"/>
      <c r="F21" s="31"/>
      <c r="G21" s="31"/>
      <c r="H21" s="31"/>
    </row>
    <row r="22" spans="1:8" ht="12.75">
      <c r="A22" s="31"/>
      <c r="B22" s="31"/>
      <c r="C22" s="31"/>
      <c r="D22" s="31"/>
      <c r="E22" s="31"/>
      <c r="F22" s="31"/>
      <c r="G22" s="31"/>
      <c r="H22" s="31"/>
    </row>
    <row r="23" spans="1:8" ht="12.75">
      <c r="A23" s="31"/>
      <c r="B23" s="31"/>
      <c r="C23" s="31"/>
      <c r="D23" s="31"/>
      <c r="E23" s="31"/>
      <c r="F23" s="31"/>
      <c r="G23" s="31"/>
      <c r="H23" s="31"/>
    </row>
    <row r="24" spans="1:8" ht="12.75">
      <c r="A24" s="31"/>
      <c r="B24" s="31"/>
      <c r="C24" s="31"/>
      <c r="D24" s="31"/>
      <c r="E24" s="31"/>
      <c r="F24" s="31"/>
      <c r="G24" s="31"/>
      <c r="H24" s="31"/>
    </row>
    <row r="25" spans="1:8" ht="12.75">
      <c r="A25" s="31"/>
      <c r="B25" s="31"/>
      <c r="C25" s="31"/>
      <c r="D25" s="31"/>
      <c r="E25" s="31"/>
      <c r="F25" s="31"/>
      <c r="G25" s="31"/>
      <c r="H25" s="31"/>
    </row>
    <row r="26" spans="1:8" ht="12.75">
      <c r="A26" s="31"/>
      <c r="B26" s="31"/>
      <c r="C26" s="31"/>
      <c r="D26" s="31"/>
      <c r="E26" s="31"/>
      <c r="F26" s="31"/>
      <c r="G26" s="31"/>
      <c r="H26" s="31"/>
    </row>
    <row r="27" spans="1:8" ht="12.75">
      <c r="A27" s="31"/>
      <c r="B27" s="31"/>
      <c r="C27" s="31"/>
      <c r="D27" s="31"/>
      <c r="E27" s="31"/>
      <c r="F27" s="31"/>
      <c r="G27" s="31"/>
      <c r="H27" s="31"/>
    </row>
    <row r="28" spans="1:8" ht="12.75">
      <c r="A28" s="31"/>
      <c r="B28" s="31"/>
      <c r="C28" s="31"/>
      <c r="D28" s="31"/>
      <c r="E28" s="31"/>
      <c r="F28" s="31"/>
      <c r="G28" s="31"/>
      <c r="H28" s="31"/>
    </row>
    <row r="29" spans="1:8" ht="12.75">
      <c r="A29" s="31"/>
      <c r="B29" s="31"/>
      <c r="C29" s="31"/>
      <c r="D29" s="31"/>
      <c r="E29" s="31"/>
      <c r="F29" s="31"/>
      <c r="G29" s="31"/>
      <c r="H29" s="31"/>
    </row>
    <row r="30" spans="1:8" ht="12.75">
      <c r="A30" s="31"/>
      <c r="B30" s="31"/>
      <c r="C30" s="31"/>
      <c r="D30" s="31"/>
      <c r="E30" s="31"/>
      <c r="F30" s="31"/>
      <c r="G30" s="31"/>
      <c r="H30" s="31"/>
    </row>
    <row r="31" spans="1:8" ht="12.75">
      <c r="A31" s="31"/>
      <c r="B31" s="31"/>
      <c r="C31" s="31"/>
      <c r="D31" s="31"/>
      <c r="E31" s="31"/>
      <c r="F31" s="31"/>
      <c r="G31" s="31"/>
      <c r="H31" s="31"/>
    </row>
    <row r="32" spans="1:8" ht="12.75">
      <c r="A32" s="31"/>
      <c r="B32" s="31"/>
      <c r="C32" s="31"/>
      <c r="D32" s="31"/>
      <c r="E32" s="31"/>
      <c r="F32" s="31"/>
      <c r="G32" s="31"/>
      <c r="H32" s="31"/>
    </row>
    <row r="33" spans="1:8" ht="12.75">
      <c r="A33" s="31"/>
      <c r="B33" s="31"/>
      <c r="C33" s="31"/>
      <c r="D33" s="31"/>
      <c r="E33" s="31"/>
      <c r="F33" s="31"/>
      <c r="G33" s="31"/>
      <c r="H33" s="31"/>
    </row>
    <row r="34" spans="1:8" ht="12.75">
      <c r="A34" s="31"/>
      <c r="B34" s="31"/>
      <c r="C34" s="31"/>
      <c r="D34" s="31"/>
      <c r="E34" s="31"/>
      <c r="F34" s="31"/>
      <c r="G34" s="31"/>
      <c r="H34" s="31"/>
    </row>
    <row r="35" spans="1:8" ht="12.75">
      <c r="A35" s="31"/>
      <c r="B35" s="31"/>
      <c r="C35" s="31"/>
      <c r="D35" s="31"/>
      <c r="E35" s="31"/>
      <c r="F35" s="31"/>
      <c r="G35" s="31"/>
      <c r="H35" s="31"/>
    </row>
    <row r="36" spans="1:8" ht="12.75">
      <c r="A36" s="31"/>
      <c r="B36" s="31"/>
      <c r="C36" s="31"/>
      <c r="D36" s="31"/>
      <c r="E36" s="31"/>
      <c r="F36" s="31"/>
      <c r="G36" s="31"/>
      <c r="H36" s="31"/>
    </row>
    <row r="37" spans="1:8" ht="12.75">
      <c r="A37" s="31"/>
      <c r="B37" s="31"/>
      <c r="C37" s="31"/>
      <c r="D37" s="31"/>
      <c r="E37" s="31"/>
      <c r="F37" s="31"/>
      <c r="G37" s="31"/>
      <c r="H37" s="31"/>
    </row>
    <row r="38" spans="1:8" ht="12.75">
      <c r="A38" s="31"/>
      <c r="B38" s="31"/>
      <c r="C38" s="31"/>
      <c r="D38" s="31"/>
      <c r="E38" s="31"/>
      <c r="F38" s="31"/>
      <c r="G38" s="31"/>
      <c r="H38" s="31"/>
    </row>
    <row r="39" spans="1:8" ht="12.75">
      <c r="A39" s="31"/>
      <c r="B39" s="31"/>
      <c r="C39" s="31"/>
      <c r="D39" s="31"/>
      <c r="E39" s="31"/>
      <c r="F39" s="31"/>
      <c r="G39" s="31"/>
      <c r="H39" s="31"/>
    </row>
    <row r="40" spans="1:8" ht="12.75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31"/>
      <c r="B41" s="31"/>
      <c r="C41" s="31"/>
      <c r="D41" s="31"/>
      <c r="E41" s="31"/>
      <c r="F41" s="31"/>
      <c r="G41" s="31"/>
      <c r="H41" s="31"/>
    </row>
    <row r="42" spans="1:8" ht="12.75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31"/>
      <c r="B43" s="31"/>
      <c r="C43" s="31"/>
      <c r="D43" s="31"/>
      <c r="E43" s="31"/>
      <c r="F43" s="31"/>
      <c r="G43" s="31"/>
      <c r="H43" s="31"/>
    </row>
  </sheetData>
  <sheetProtection/>
  <mergeCells count="5">
    <mergeCell ref="A9:H9"/>
    <mergeCell ref="A5:H5"/>
    <mergeCell ref="A6:H6"/>
    <mergeCell ref="A7:H7"/>
    <mergeCell ref="A8:H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</cp:lastModifiedBy>
  <cp:lastPrinted>2014-01-15T10:36:02Z</cp:lastPrinted>
  <dcterms:created xsi:type="dcterms:W3CDTF">1996-10-08T23:32:33Z</dcterms:created>
  <dcterms:modified xsi:type="dcterms:W3CDTF">2014-01-24T16:42:38Z</dcterms:modified>
  <cp:category/>
  <cp:version/>
  <cp:contentType/>
  <cp:contentStatus/>
</cp:coreProperties>
</file>